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<sst xmlns="http://schemas.openxmlformats.org/spreadsheetml/2006/main" count="38" uniqueCount="18">
  <si>
    <t>Fluoroscene reading</t>
  </si>
  <si>
    <t>Solid</t>
  </si>
  <si>
    <t>90% Aceton</t>
  </si>
  <si>
    <t>Tube Number</t>
  </si>
  <si>
    <t>Without HCL</t>
  </si>
  <si>
    <t>With HCL</t>
  </si>
  <si>
    <t>Station</t>
  </si>
  <si>
    <t>depth (m)</t>
  </si>
  <si>
    <t>A</t>
  </si>
  <si>
    <t>B</t>
  </si>
  <si>
    <t>F0</t>
  </si>
  <si>
    <t>Fa</t>
  </si>
  <si>
    <t>Fm</t>
  </si>
  <si>
    <t>K</t>
  </si>
  <si>
    <t>V (mL)</t>
  </si>
  <si>
    <t>v (mL)</t>
  </si>
  <si>
    <t>Chl-a (ug/L)</t>
  </si>
  <si>
    <t>pheo a (ug/L)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</si>
</sst>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M15" sqref="M15"/>
    </sheetView>
  </sheetViews>
  <sheetFormatPr defaultRowHeight="15" x14ac:dyDescent="0.25"/>
  <cols>
    <col min="1" max="2" width="19.140625" style="1" customWidth="1"/>
    <col min="4" max="4" width="24.85546875" style="1" customWidth="1"/>
    <col min="5" max="5" width="16.85546875" style="1" customWidth="1"/>
    <col min="6" max="6" width="12" bestFit="1" customWidth="1"/>
    <col min="7" max="7" width="12.7109375" bestFit="1" customWidth="1"/>
  </cols>
  <sheetData>
    <row r="1" spans="1:8" x14ac:dyDescent="0.25">
      <c r="A1" s="1" t="s">
        <v>0</v>
      </c>
    </row>
    <row r="2" spans="1:8" x14ac:dyDescent="0.25">
      <c r="E2" s="1" t="s">
        <v>14</v>
      </c>
      <c r="F2" t="s">
        <v>15</v>
      </c>
      <c r="G2" t="s">
        <v>12</v>
      </c>
      <c r="H2" t="s">
        <v>13</v>
      </c>
    </row>
    <row r="3" spans="1:8" x14ac:dyDescent="0.25">
      <c r="A3" s="1" t="s">
        <v>1</v>
      </c>
      <c r="D3" s="1">
        <v>25.9</v>
      </c>
      <c r="E3" s="1">
        <v>250</v>
      </c>
      <c r="F3">
        <v>10</v>
      </c>
      <c r="G3">
        <v>2.02</v>
      </c>
      <c r="H3">
        <v>0.36</v>
      </c>
    </row>
    <row r="4" spans="1:8" x14ac:dyDescent="0.25">
      <c r="A4" s="1" t="s">
        <v>2</v>
      </c>
      <c r="D4" s="1">
        <v>0.29799999999999999</v>
      </c>
    </row>
    <row r="6" spans="1:8" x14ac:dyDescent="0.25">
      <c r="D6" s="1" t="s">
        <v>10</v>
      </c>
      <c r="E6" s="1" t="s">
        <v>11</v>
      </c>
    </row>
    <row r="7" spans="1:8" x14ac:dyDescent="0.25">
      <c r="A7" s="1" t="s">
        <v>3</v>
      </c>
      <c r="B7" s="1" t="s">
        <v>6</v>
      </c>
      <c r="C7" t="s">
        <v>7</v>
      </c>
      <c r="D7" s="1" t="s">
        <v>4</v>
      </c>
      <c r="E7" s="1" t="s">
        <v>5</v>
      </c>
      <c r="F7" s="2" t="s">
        <v>16</v>
      </c>
      <c r="G7" s="2" t="s">
        <v>17</v>
      </c>
    </row>
    <row r="8" spans="1:8" x14ac:dyDescent="0.25">
      <c r="A8" s="1">
        <v>1</v>
      </c>
      <c r="B8" s="1" t="s">
        <v>8</v>
      </c>
      <c r="C8">
        <v>0</v>
      </c>
      <c r="D8" s="1">
        <v>15.802000000000001</v>
      </c>
      <c r="E8" s="1">
        <v>8.9220000000000006</v>
      </c>
      <c r="F8">
        <f>$H$3*($G$3/($G$3-1))*(D8-E8)*(10/250)</f>
        <v>0.1962014117647059</v>
      </c>
      <c r="G8">
        <f>$H$3*($G$3/($G$3-1))*(($G$3*E8-D8))*(10/250)</f>
        <v>6.3321724235294155E-2</v>
      </c>
    </row>
    <row r="9" spans="1:8" x14ac:dyDescent="0.25">
      <c r="A9" s="1">
        <v>2</v>
      </c>
      <c r="B9" s="1" t="s">
        <v>8</v>
      </c>
      <c r="C9">
        <v>0</v>
      </c>
      <c r="D9" s="1">
        <v>115.702</v>
      </c>
      <c r="E9" s="1">
        <v>62.802</v>
      </c>
      <c r="F9">
        <f t="shared" ref="F9:F29" si="0">$H$3*($G$3/($G$3-1))*(D9-E9)*(10/250)</f>
        <v>1.5085835294117647</v>
      </c>
      <c r="G9">
        <f t="shared" ref="G9:G29" si="1">$H$3*($G$3/($G$3-1))*(($G$3*E9-D9))*(10/250)</f>
        <v>0.31820104658823528</v>
      </c>
    </row>
    <row r="10" spans="1:8" x14ac:dyDescent="0.25">
      <c r="A10" s="1">
        <f>1+A9</f>
        <v>3</v>
      </c>
      <c r="B10" s="1" t="s">
        <v>8</v>
      </c>
      <c r="C10">
        <v>0</v>
      </c>
      <c r="D10" s="1">
        <v>104.702</v>
      </c>
      <c r="E10" s="1">
        <v>55.902000000000001</v>
      </c>
      <c r="F10">
        <f t="shared" si="0"/>
        <v>1.391661176470588</v>
      </c>
      <c r="G10">
        <f t="shared" si="1"/>
        <v>0.23441619952941206</v>
      </c>
    </row>
    <row r="11" spans="1:8" x14ac:dyDescent="0.25">
      <c r="A11" s="1">
        <f t="shared" ref="A11:A29" si="2">1+A10</f>
        <v>4</v>
      </c>
      <c r="B11" s="1" t="s">
        <v>8</v>
      </c>
      <c r="C11">
        <v>20</v>
      </c>
      <c r="D11" s="1">
        <v>160.702</v>
      </c>
      <c r="E11" s="1">
        <v>83.602000000000004</v>
      </c>
      <c r="F11">
        <f t="shared" si="0"/>
        <v>2.198710588235294</v>
      </c>
      <c r="G11">
        <f t="shared" si="1"/>
        <v>0.23310438776470641</v>
      </c>
    </row>
    <row r="12" spans="1:8" x14ac:dyDescent="0.25">
      <c r="A12" s="1">
        <f t="shared" si="2"/>
        <v>5</v>
      </c>
      <c r="B12" s="1" t="s">
        <v>8</v>
      </c>
      <c r="C12">
        <v>20</v>
      </c>
      <c r="D12" s="1">
        <v>157.702</v>
      </c>
      <c r="E12" s="1">
        <v>92.201999999999998</v>
      </c>
      <c r="F12">
        <f t="shared" si="0"/>
        <v>1.8679058823529411</v>
      </c>
      <c r="G12">
        <f t="shared" si="1"/>
        <v>0.81406589364705895</v>
      </c>
    </row>
    <row r="13" spans="1:8" x14ac:dyDescent="0.25">
      <c r="A13" s="1">
        <f t="shared" si="2"/>
        <v>6</v>
      </c>
      <c r="B13" s="1" t="s">
        <v>8</v>
      </c>
      <c r="C13">
        <v>20</v>
      </c>
      <c r="D13" s="1">
        <v>159.702</v>
      </c>
      <c r="E13" s="1">
        <v>84.201999999999998</v>
      </c>
      <c r="F13">
        <f t="shared" si="0"/>
        <v>2.1530823529411762</v>
      </c>
      <c r="G13">
        <f t="shared" si="1"/>
        <v>0.29618542305882378</v>
      </c>
    </row>
    <row r="14" spans="1:8" x14ac:dyDescent="0.25">
      <c r="A14" s="1">
        <f t="shared" si="2"/>
        <v>7</v>
      </c>
      <c r="B14" s="1" t="s">
        <v>8</v>
      </c>
      <c r="C14">
        <v>15</v>
      </c>
      <c r="D14" s="1">
        <v>307.702</v>
      </c>
      <c r="E14" s="1">
        <v>164.702</v>
      </c>
      <c r="F14">
        <f t="shared" si="0"/>
        <v>4.0780235294117642</v>
      </c>
      <c r="G14">
        <f t="shared" si="1"/>
        <v>0.71282824658823507</v>
      </c>
    </row>
    <row r="15" spans="1:8" x14ac:dyDescent="0.25">
      <c r="A15" s="1">
        <f t="shared" si="2"/>
        <v>8</v>
      </c>
      <c r="B15" s="1" t="s">
        <v>8</v>
      </c>
      <c r="C15">
        <v>15</v>
      </c>
      <c r="D15" s="1">
        <v>345.702</v>
      </c>
      <c r="E15" s="1">
        <v>172.702</v>
      </c>
      <c r="F15">
        <f t="shared" si="0"/>
        <v>4.9335529411764707</v>
      </c>
      <c r="G15">
        <f t="shared" si="1"/>
        <v>9.0002834823529942E-2</v>
      </c>
    </row>
    <row r="16" spans="1:8" x14ac:dyDescent="0.25">
      <c r="A16" s="1">
        <f t="shared" si="2"/>
        <v>9</v>
      </c>
      <c r="B16" s="1" t="s">
        <v>8</v>
      </c>
      <c r="C16">
        <v>15</v>
      </c>
      <c r="D16" s="1">
        <v>289.702</v>
      </c>
      <c r="E16" s="1">
        <v>145.702</v>
      </c>
      <c r="F16">
        <f t="shared" si="0"/>
        <v>4.1065411764705884</v>
      </c>
      <c r="G16">
        <f t="shared" si="1"/>
        <v>0.1316385995294117</v>
      </c>
    </row>
    <row r="17" spans="1:7" x14ac:dyDescent="0.25">
      <c r="A17" s="1">
        <f t="shared" si="2"/>
        <v>10</v>
      </c>
      <c r="B17" s="1" t="s">
        <v>8</v>
      </c>
      <c r="C17">
        <v>10</v>
      </c>
      <c r="D17" s="1">
        <v>154.702</v>
      </c>
      <c r="E17" s="1">
        <v>83.102000000000004</v>
      </c>
      <c r="F17">
        <f t="shared" si="0"/>
        <v>2.0418635294117644</v>
      </c>
      <c r="G17">
        <f t="shared" si="1"/>
        <v>0.37540744658823527</v>
      </c>
    </row>
    <row r="18" spans="1:7" x14ac:dyDescent="0.25">
      <c r="A18" s="1">
        <f t="shared" si="2"/>
        <v>11</v>
      </c>
      <c r="B18" s="1" t="s">
        <v>8</v>
      </c>
      <c r="C18">
        <v>10</v>
      </c>
      <c r="D18" s="1">
        <v>212.702</v>
      </c>
      <c r="E18" s="1">
        <v>112.702</v>
      </c>
      <c r="F18">
        <f t="shared" si="0"/>
        <v>2.8517647058823523</v>
      </c>
      <c r="G18">
        <f t="shared" si="1"/>
        <v>0.42651107011764711</v>
      </c>
    </row>
    <row r="19" spans="1:7" x14ac:dyDescent="0.25">
      <c r="A19" s="1">
        <f t="shared" si="2"/>
        <v>12</v>
      </c>
      <c r="B19" s="1" t="s">
        <v>8</v>
      </c>
      <c r="C19">
        <v>10</v>
      </c>
      <c r="D19" s="1">
        <v>203.702</v>
      </c>
      <c r="E19" s="1">
        <v>118.702</v>
      </c>
      <c r="F19">
        <f t="shared" si="0"/>
        <v>2.4239999999999999</v>
      </c>
      <c r="G19">
        <f t="shared" si="1"/>
        <v>1.0288037760000002</v>
      </c>
    </row>
    <row r="20" spans="1:7" x14ac:dyDescent="0.25">
      <c r="A20" s="1">
        <f t="shared" si="2"/>
        <v>13</v>
      </c>
      <c r="B20" s="1" t="s">
        <v>8</v>
      </c>
      <c r="C20">
        <v>5</v>
      </c>
      <c r="D20" s="1">
        <v>182.702</v>
      </c>
      <c r="E20" s="1">
        <v>108.702</v>
      </c>
      <c r="F20">
        <f t="shared" si="0"/>
        <v>2.1103058823529408</v>
      </c>
      <c r="G20">
        <f t="shared" si="1"/>
        <v>1.0516178936470584</v>
      </c>
    </row>
    <row r="21" spans="1:7" x14ac:dyDescent="0.25">
      <c r="A21" s="1">
        <f t="shared" si="2"/>
        <v>14</v>
      </c>
      <c r="B21" s="1" t="s">
        <v>8</v>
      </c>
      <c r="C21">
        <v>5</v>
      </c>
      <c r="D21" s="1">
        <v>147.702</v>
      </c>
      <c r="E21" s="1">
        <v>83.301999999999992</v>
      </c>
      <c r="F21">
        <f t="shared" si="0"/>
        <v>1.8365364705882354</v>
      </c>
      <c r="G21">
        <f t="shared" si="1"/>
        <v>0.58655210541176461</v>
      </c>
    </row>
    <row r="22" spans="1:7" x14ac:dyDescent="0.25">
      <c r="A22" s="1">
        <f t="shared" si="2"/>
        <v>15</v>
      </c>
      <c r="B22" s="1" t="s">
        <v>8</v>
      </c>
      <c r="C22">
        <v>5</v>
      </c>
      <c r="D22" s="1">
        <v>136.702</v>
      </c>
      <c r="E22" s="1">
        <v>77.402000000000001</v>
      </c>
      <c r="F22">
        <f t="shared" si="0"/>
        <v>1.691096470588235</v>
      </c>
      <c r="G22">
        <f t="shared" si="1"/>
        <v>0.56037290541176521</v>
      </c>
    </row>
    <row r="23" spans="1:7" x14ac:dyDescent="0.25">
      <c r="A23" s="1">
        <f>1+A22</f>
        <v>16</v>
      </c>
      <c r="B23" s="1" t="s">
        <v>9</v>
      </c>
      <c r="C23">
        <v>2</v>
      </c>
      <c r="D23" s="1">
        <v>295.702</v>
      </c>
      <c r="E23" s="1">
        <v>181.702</v>
      </c>
      <c r="F23">
        <f t="shared" si="0"/>
        <v>3.2510117647058823</v>
      </c>
      <c r="G23">
        <f t="shared" si="1"/>
        <v>2.0343360112941182</v>
      </c>
    </row>
    <row r="24" spans="1:7" x14ac:dyDescent="0.25">
      <c r="A24" s="1">
        <f t="shared" si="2"/>
        <v>17</v>
      </c>
      <c r="B24" s="1" t="s">
        <v>9</v>
      </c>
      <c r="C24">
        <v>2</v>
      </c>
      <c r="D24" s="1">
        <v>267.702</v>
      </c>
      <c r="E24" s="1">
        <v>163.702</v>
      </c>
      <c r="F24">
        <f t="shared" si="0"/>
        <v>2.9658352941176469</v>
      </c>
      <c r="G24">
        <f t="shared" si="1"/>
        <v>1.7959284818823531</v>
      </c>
    </row>
    <row r="25" spans="1:7" x14ac:dyDescent="0.25">
      <c r="A25" s="1">
        <f t="shared" si="2"/>
        <v>18</v>
      </c>
      <c r="B25" s="1" t="s">
        <v>9</v>
      </c>
      <c r="C25">
        <v>2</v>
      </c>
      <c r="D25" s="1">
        <v>357.702</v>
      </c>
      <c r="E25" s="1">
        <v>220.702</v>
      </c>
      <c r="F25">
        <f t="shared" si="0"/>
        <v>3.9069176470588234</v>
      </c>
      <c r="G25">
        <f t="shared" si="1"/>
        <v>2.5128621289411761</v>
      </c>
    </row>
    <row r="26" spans="1:7" x14ac:dyDescent="0.25">
      <c r="A26" s="1">
        <f t="shared" si="2"/>
        <v>19</v>
      </c>
      <c r="B26" s="1" t="s">
        <v>9</v>
      </c>
      <c r="C26">
        <v>5</v>
      </c>
      <c r="D26" s="1">
        <v>299.702</v>
      </c>
      <c r="E26" s="1">
        <v>192.702</v>
      </c>
      <c r="F26">
        <f t="shared" si="0"/>
        <v>3.0513882352941177</v>
      </c>
      <c r="G26">
        <f t="shared" si="1"/>
        <v>2.5539275407058821</v>
      </c>
    </row>
    <row r="27" spans="1:7" x14ac:dyDescent="0.25">
      <c r="A27" s="1">
        <f>1+A26</f>
        <v>20</v>
      </c>
      <c r="B27" s="1" t="s">
        <v>9</v>
      </c>
      <c r="C27">
        <v>10</v>
      </c>
      <c r="D27" s="1">
        <v>272.702</v>
      </c>
      <c r="E27" s="1">
        <v>168.702</v>
      </c>
      <c r="F27">
        <f t="shared" si="0"/>
        <v>2.9658352941176469</v>
      </c>
      <c r="G27">
        <f t="shared" si="1"/>
        <v>1.941368481882352</v>
      </c>
    </row>
    <row r="28" spans="1:7" x14ac:dyDescent="0.25">
      <c r="A28" s="1">
        <f t="shared" si="2"/>
        <v>21</v>
      </c>
      <c r="B28" s="1" t="s">
        <v>9</v>
      </c>
      <c r="C28">
        <v>10</v>
      </c>
      <c r="D28" s="1">
        <v>345.702</v>
      </c>
      <c r="E28" s="1">
        <v>216.702</v>
      </c>
      <c r="F28">
        <f t="shared" si="0"/>
        <v>3.6787764705882355</v>
      </c>
      <c r="G28">
        <f t="shared" si="1"/>
        <v>2.6246513054117653</v>
      </c>
    </row>
    <row r="29" spans="1:7" x14ac:dyDescent="0.25">
      <c r="A29" s="1">
        <f t="shared" si="2"/>
        <v>22</v>
      </c>
      <c r="B29" s="1" t="s">
        <v>9</v>
      </c>
      <c r="C29">
        <v>10</v>
      </c>
      <c r="D29" s="1">
        <v>276.702</v>
      </c>
      <c r="E29" s="1">
        <v>172.702</v>
      </c>
      <c r="F29">
        <f t="shared" si="0"/>
        <v>2.9658352941176469</v>
      </c>
      <c r="G29">
        <f t="shared" si="1"/>
        <v>2.0577204818823533</v>
      </c>
    </row>
  </sheetData>
  <pageMargins left="0.7" right="0.7" top="0.75" bottom="0.75" header="0.3" footer="0.3"/>
  <pageSetup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dikndut</dc:creator>
  <cp:lastModifiedBy>-qinger</cp:lastModifiedBy>
  <dcterms:created xsi:type="dcterms:W3CDTF">2015-07-22T18:50:46Z</dcterms:created>
  <dcterms:modified xsi:type="dcterms:W3CDTF">2015-07-22T20:17:52Z</dcterms:modified>
</cp:coreProperties>
</file>