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ll_Work\Admin\Other_Courses\Ocean_optics_2015\Labs\Lab_03_resources\"/>
    </mc:Choice>
  </mc:AlternateContent>
  <bookViews>
    <workbookView xWindow="720" yWindow="360" windowWidth="14120" windowHeight="7710" activeTab="3"/>
  </bookViews>
  <sheets>
    <sheet name="MilliQ" sheetId="3" r:id="rId1"/>
    <sheet name="Filtered_coastal_water" sheetId="1" r:id="rId2"/>
    <sheet name="unfiltered_coast_water" sheetId="4" r:id="rId3"/>
    <sheet name="processed_data" sheetId="2" r:id="rId4"/>
  </sheets>
  <calcPr calcId="152511"/>
</workbook>
</file>

<file path=xl/calcChain.xml><?xml version="1.0" encoding="utf-8"?>
<calcChain xmlns="http://schemas.openxmlformats.org/spreadsheetml/2006/main">
  <c r="A13" i="2" l="1"/>
  <c r="A12" i="2"/>
  <c r="K4" i="4"/>
  <c r="J13" i="2" s="1"/>
  <c r="J4" i="4"/>
  <c r="I13" i="2" s="1"/>
  <c r="I25" i="2" s="1"/>
  <c r="I4" i="4"/>
  <c r="H13" i="2" s="1"/>
  <c r="H25" i="2" s="1"/>
  <c r="H4" i="4"/>
  <c r="G13" i="2" s="1"/>
  <c r="G25" i="2" s="1"/>
  <c r="G4" i="4"/>
  <c r="F13" i="2" s="1"/>
  <c r="F4" i="4"/>
  <c r="E13" i="2" s="1"/>
  <c r="E25" i="2" s="1"/>
  <c r="E4" i="4"/>
  <c r="D13" i="2" s="1"/>
  <c r="D4" i="4"/>
  <c r="C13" i="2" s="1"/>
  <c r="C4" i="4"/>
  <c r="B13" i="2" s="1"/>
  <c r="K3" i="4"/>
  <c r="J12" i="2" s="1"/>
  <c r="J3" i="4"/>
  <c r="I12" i="2" s="1"/>
  <c r="I3" i="4"/>
  <c r="H12" i="2" s="1"/>
  <c r="H3" i="4"/>
  <c r="G12" i="2" s="1"/>
  <c r="G3" i="4"/>
  <c r="F12" i="2" s="1"/>
  <c r="F3" i="4"/>
  <c r="E12" i="2" s="1"/>
  <c r="E3" i="4"/>
  <c r="D12" i="2" s="1"/>
  <c r="D3" i="4"/>
  <c r="C12" i="2" s="1"/>
  <c r="C3" i="4"/>
  <c r="B12" i="2" s="1"/>
  <c r="K4" i="3"/>
  <c r="J3" i="2" s="1"/>
  <c r="J4" i="3"/>
  <c r="I3" i="2" s="1"/>
  <c r="I4" i="3"/>
  <c r="H3" i="2" s="1"/>
  <c r="H4" i="3"/>
  <c r="G3" i="2" s="1"/>
  <c r="G4" i="3"/>
  <c r="F3" i="2" s="1"/>
  <c r="F4" i="3"/>
  <c r="E3" i="2" s="1"/>
  <c r="E4" i="3"/>
  <c r="D3" i="2" s="1"/>
  <c r="D4" i="3"/>
  <c r="C3" i="2" s="1"/>
  <c r="C4" i="3"/>
  <c r="B3" i="2" s="1"/>
  <c r="K3" i="3"/>
  <c r="J2" i="2" s="1"/>
  <c r="J3" i="3"/>
  <c r="I2" i="2" s="1"/>
  <c r="I3" i="3"/>
  <c r="H2" i="2" s="1"/>
  <c r="H3" i="3"/>
  <c r="G2" i="2" s="1"/>
  <c r="G3" i="3"/>
  <c r="F2" i="2" s="1"/>
  <c r="F3" i="3"/>
  <c r="E2" i="2" s="1"/>
  <c r="E3" i="3"/>
  <c r="D2" i="2" s="1"/>
  <c r="D3" i="3"/>
  <c r="C2" i="2" s="1"/>
  <c r="C3" i="3"/>
  <c r="B2" i="2" s="1"/>
  <c r="C19" i="2"/>
  <c r="C23" i="2" s="1"/>
  <c r="D19" i="2"/>
  <c r="D23" i="2" s="1"/>
  <c r="E19" i="2"/>
  <c r="E23" i="2" s="1"/>
  <c r="F19" i="2"/>
  <c r="F23" i="2" s="1"/>
  <c r="G19" i="2"/>
  <c r="G23" i="2" s="1"/>
  <c r="H19" i="2"/>
  <c r="H23" i="2" s="1"/>
  <c r="I19" i="2"/>
  <c r="I23" i="2" s="1"/>
  <c r="J19" i="2"/>
  <c r="J23" i="2" s="1"/>
  <c r="B19" i="2"/>
  <c r="B23" i="2" s="1"/>
  <c r="C11" i="2"/>
  <c r="D11" i="2"/>
  <c r="E11" i="2"/>
  <c r="F11" i="2"/>
  <c r="G11" i="2"/>
  <c r="H11" i="2"/>
  <c r="I11" i="2"/>
  <c r="J11" i="2"/>
  <c r="K4" i="1"/>
  <c r="J8" i="2" s="1"/>
  <c r="J4" i="1"/>
  <c r="I8" i="2" s="1"/>
  <c r="I4" i="1"/>
  <c r="H8" i="2" s="1"/>
  <c r="H4" i="1"/>
  <c r="G8" i="2" s="1"/>
  <c r="G4" i="1"/>
  <c r="F8" i="2" s="1"/>
  <c r="F4" i="1"/>
  <c r="E8" i="2" s="1"/>
  <c r="E4" i="1"/>
  <c r="D8" i="2" s="1"/>
  <c r="D4" i="1"/>
  <c r="C8" i="2" s="1"/>
  <c r="C4" i="1"/>
  <c r="B8" i="2" s="1"/>
  <c r="K3" i="1"/>
  <c r="J7" i="2" s="1"/>
  <c r="J3" i="1"/>
  <c r="I7" i="2" s="1"/>
  <c r="I3" i="1"/>
  <c r="H7" i="2" s="1"/>
  <c r="H3" i="1"/>
  <c r="G7" i="2" s="1"/>
  <c r="G16" i="2" s="1"/>
  <c r="G3" i="1"/>
  <c r="F7" i="2" s="1"/>
  <c r="F16" i="2" s="1"/>
  <c r="F3" i="1"/>
  <c r="E7" i="2" s="1"/>
  <c r="E16" i="2" s="1"/>
  <c r="E3" i="1"/>
  <c r="D7" i="2" s="1"/>
  <c r="D16" i="2" s="1"/>
  <c r="D3" i="1"/>
  <c r="C7" i="2" s="1"/>
  <c r="C16" i="2" s="1"/>
  <c r="C3" i="1"/>
  <c r="B7" i="2" s="1"/>
  <c r="H17" i="2" l="1"/>
  <c r="H21" i="2" s="1"/>
  <c r="G24" i="2"/>
  <c r="G20" i="2"/>
  <c r="F25" i="2"/>
  <c r="F24" i="2"/>
  <c r="F20" i="2"/>
  <c r="J21" i="2"/>
  <c r="J17" i="2"/>
  <c r="J20" i="2"/>
  <c r="J24" i="2"/>
  <c r="I17" i="2"/>
  <c r="I21" i="2" s="1"/>
  <c r="H16" i="2"/>
  <c r="D17" i="2"/>
  <c r="D21" i="2" s="1"/>
  <c r="C24" i="2"/>
  <c r="C20" i="2"/>
  <c r="B25" i="2"/>
  <c r="J25" i="2"/>
  <c r="G17" i="2"/>
  <c r="G21" i="2"/>
  <c r="C17" i="2"/>
  <c r="C21" i="2" s="1"/>
  <c r="I16" i="2"/>
  <c r="E17" i="2"/>
  <c r="E21" i="2" s="1"/>
  <c r="D24" i="2"/>
  <c r="D20" i="2"/>
  <c r="C25" i="2"/>
  <c r="H20" i="2"/>
  <c r="H24" i="2"/>
  <c r="B17" i="2"/>
  <c r="B21" i="2" s="1"/>
  <c r="I20" i="2"/>
  <c r="I24" i="2"/>
  <c r="B24" i="2"/>
  <c r="B20" i="2"/>
  <c r="B16" i="2"/>
  <c r="J16" i="2"/>
  <c r="F17" i="2"/>
  <c r="F21" i="2"/>
  <c r="E24" i="2"/>
  <c r="E20" i="2"/>
  <c r="D25" i="2"/>
</calcChain>
</file>

<file path=xl/sharedStrings.xml><?xml version="1.0" encoding="utf-8"?>
<sst xmlns="http://schemas.openxmlformats.org/spreadsheetml/2006/main" count="56" uniqueCount="20">
  <si>
    <t>Date &amp; Time</t>
  </si>
  <si>
    <t>Frac. Sec.</t>
  </si>
  <si>
    <t>365nm-365</t>
  </si>
  <si>
    <t>440nm -440</t>
  </si>
  <si>
    <t>488nm-488</t>
  </si>
  <si>
    <t>510nm -510</t>
  </si>
  <si>
    <t>532nm-532</t>
  </si>
  <si>
    <t>555nm-555</t>
  </si>
  <si>
    <t>590nm-590</t>
  </si>
  <si>
    <t>630nm-630</t>
  </si>
  <si>
    <t>676nm-676</t>
  </si>
  <si>
    <t xml:space="preserve"> </t>
  </si>
  <si>
    <t>mean</t>
  </si>
  <si>
    <t>std</t>
  </si>
  <si>
    <t>MQ</t>
  </si>
  <si>
    <t>Filtered coastal water</t>
  </si>
  <si>
    <t>Unfiltered coastal water</t>
  </si>
  <si>
    <t>Filtered-MQ</t>
  </si>
  <si>
    <t>Unfiltered - MQ</t>
  </si>
  <si>
    <t>Unfiltered - Filtered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</si>
</sst>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2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36105097493017"/>
          <c:y val="5.1400554097404488E-2"/>
          <c:w val="0.74877389110454784"/>
          <c:h val="0.77243438320209978"/>
        </c:manualLayout>
      </c:layout>
      <c:scatterChart>
        <c:scatterStyle val="lineMarker"/>
        <c:varyColors val="0"/>
        <c:ser>
          <c:idx val="0"/>
          <c:order val="0"/>
          <c:tx>
            <c:v>Filtered</c:v>
          </c:tx>
          <c:errBars>
            <c:errDir val="y"/>
            <c:errBarType val="both"/>
            <c:errValType val="cust"/>
            <c:noEndCap val="0"/>
            <c:plus>
              <c:numRef>
                <c:f>processed_data!$B$21:$J$21</c:f>
                <c:numCache>
                  <c:formatCode>General</c:formatCode>
                  <c:ptCount val="9"/>
                  <c:pt idx="0">
                    <c:v>3.9096512021169665E-3</c:v>
                  </c:pt>
                  <c:pt idx="1">
                    <c:v>1.7916034128093606E-3</c:v>
                  </c:pt>
                  <c:pt idx="2">
                    <c:v>1.6781332596620185E-3</c:v>
                  </c:pt>
                  <c:pt idx="3">
                    <c:v>1.5236795769381446E-3</c:v>
                  </c:pt>
                  <c:pt idx="4">
                    <c:v>1.7725213263479159E-3</c:v>
                  </c:pt>
                  <c:pt idx="5">
                    <c:v>3.9680025742500433E-3</c:v>
                  </c:pt>
                  <c:pt idx="6">
                    <c:v>8.6078458543880233E-3</c:v>
                  </c:pt>
                  <c:pt idx="7">
                    <c:v>1.9190735974206805E-3</c:v>
                  </c:pt>
                  <c:pt idx="8">
                    <c:v>2.0269881087197628E-3</c:v>
                  </c:pt>
                </c:numCache>
              </c:numRef>
            </c:plus>
            <c:minus>
              <c:numRef>
                <c:f>processed_data!$B$21:$K$21</c:f>
                <c:numCache>
                  <c:formatCode>General</c:formatCode>
                  <c:ptCount val="10"/>
                  <c:pt idx="0">
                    <c:v>3.9096512021169665E-3</c:v>
                  </c:pt>
                  <c:pt idx="1">
                    <c:v>1.7916034128093606E-3</c:v>
                  </c:pt>
                  <c:pt idx="2">
                    <c:v>1.6781332596620185E-3</c:v>
                  </c:pt>
                  <c:pt idx="3">
                    <c:v>1.5236795769381446E-3</c:v>
                  </c:pt>
                  <c:pt idx="4">
                    <c:v>1.7725213263479159E-3</c:v>
                  </c:pt>
                  <c:pt idx="5">
                    <c:v>3.9680025742500433E-3</c:v>
                  </c:pt>
                  <c:pt idx="6">
                    <c:v>8.6078458543880233E-3</c:v>
                  </c:pt>
                  <c:pt idx="7">
                    <c:v>1.9190735974206805E-3</c:v>
                  </c:pt>
                  <c:pt idx="8">
                    <c:v>2.0269881087197628E-3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processed_data!$B$6:$J$6</c:f>
              <c:numCache>
                <c:formatCode>General</c:formatCode>
                <c:ptCount val="9"/>
                <c:pt idx="0">
                  <c:v>365</c:v>
                </c:pt>
                <c:pt idx="1">
                  <c:v>440</c:v>
                </c:pt>
                <c:pt idx="2">
                  <c:v>488</c:v>
                </c:pt>
                <c:pt idx="3">
                  <c:v>510</c:v>
                </c:pt>
                <c:pt idx="4">
                  <c:v>532</c:v>
                </c:pt>
                <c:pt idx="5">
                  <c:v>555</c:v>
                </c:pt>
                <c:pt idx="6">
                  <c:v>590</c:v>
                </c:pt>
                <c:pt idx="7">
                  <c:v>630</c:v>
                </c:pt>
                <c:pt idx="8">
                  <c:v>676</c:v>
                </c:pt>
              </c:numCache>
            </c:numRef>
          </c:xVal>
          <c:yVal>
            <c:numRef>
              <c:f>processed_data!$B$7:$J$7</c:f>
              <c:numCache>
                <c:formatCode>General</c:formatCode>
                <c:ptCount val="9"/>
                <c:pt idx="0">
                  <c:v>1.4138051948051951</c:v>
                </c:pt>
                <c:pt idx="1">
                  <c:v>0.47038961038961036</c:v>
                </c:pt>
                <c:pt idx="2">
                  <c:v>0.2695324675324674</c:v>
                </c:pt>
                <c:pt idx="3">
                  <c:v>0.18535064935064932</c:v>
                </c:pt>
                <c:pt idx="4">
                  <c:v>0.21632467532467534</c:v>
                </c:pt>
                <c:pt idx="5">
                  <c:v>0.17571428571428571</c:v>
                </c:pt>
                <c:pt idx="6">
                  <c:v>2.3026753246753255</c:v>
                </c:pt>
                <c:pt idx="7">
                  <c:v>0.12601298701298697</c:v>
                </c:pt>
                <c:pt idx="8">
                  <c:v>1.4064935064935074E-2</c:v>
                </c:pt>
              </c:numCache>
            </c:numRef>
          </c:yVal>
          <c:smooth val="0"/>
        </c:ser>
        <c:ser>
          <c:idx val="1"/>
          <c:order val="1"/>
          <c:tx>
            <c:v>MQ</c:v>
          </c:tx>
          <c:xVal>
            <c:numRef>
              <c:f>processed_data!$B$1:$J$1</c:f>
              <c:numCache>
                <c:formatCode>General</c:formatCode>
                <c:ptCount val="9"/>
                <c:pt idx="0">
                  <c:v>365</c:v>
                </c:pt>
                <c:pt idx="1">
                  <c:v>440</c:v>
                </c:pt>
                <c:pt idx="2">
                  <c:v>488</c:v>
                </c:pt>
                <c:pt idx="3">
                  <c:v>510</c:v>
                </c:pt>
                <c:pt idx="4">
                  <c:v>532</c:v>
                </c:pt>
                <c:pt idx="5">
                  <c:v>555</c:v>
                </c:pt>
                <c:pt idx="6">
                  <c:v>590</c:v>
                </c:pt>
                <c:pt idx="7">
                  <c:v>630</c:v>
                </c:pt>
                <c:pt idx="8">
                  <c:v>676</c:v>
                </c:pt>
              </c:numCache>
            </c:numRef>
          </c:xVal>
          <c:yVal>
            <c:numRef>
              <c:f>processed_data!$B$2:$J$2</c:f>
              <c:numCache>
                <c:formatCode>General</c:formatCode>
                <c:ptCount val="9"/>
                <c:pt idx="0">
                  <c:v>0.33716883116883095</c:v>
                </c:pt>
                <c:pt idx="1">
                  <c:v>0.16036363636363635</c:v>
                </c:pt>
                <c:pt idx="2">
                  <c:v>0.1341428571428572</c:v>
                </c:pt>
                <c:pt idx="3">
                  <c:v>9.1181818181818211E-2</c:v>
                </c:pt>
                <c:pt idx="4">
                  <c:v>0.143974025974026</c:v>
                </c:pt>
                <c:pt idx="5">
                  <c:v>0.12881818181818183</c:v>
                </c:pt>
                <c:pt idx="6">
                  <c:v>2.3561038961038969</c:v>
                </c:pt>
                <c:pt idx="7">
                  <c:v>0.11618181818181821</c:v>
                </c:pt>
                <c:pt idx="8">
                  <c:v>1.7766233766233767E-2</c:v>
                </c:pt>
              </c:numCache>
            </c:numRef>
          </c:yVal>
          <c:smooth val="0"/>
        </c:ser>
        <c:ser>
          <c:idx val="2"/>
          <c:order val="2"/>
          <c:tx>
            <c:v>Unfiltered</c:v>
          </c:tx>
          <c:xVal>
            <c:numRef>
              <c:f>processed_data!$B$11:$J$11</c:f>
              <c:numCache>
                <c:formatCode>General</c:formatCode>
                <c:ptCount val="9"/>
                <c:pt idx="0">
                  <c:v>365</c:v>
                </c:pt>
                <c:pt idx="1">
                  <c:v>440</c:v>
                </c:pt>
                <c:pt idx="2">
                  <c:v>488</c:v>
                </c:pt>
                <c:pt idx="3">
                  <c:v>510</c:v>
                </c:pt>
                <c:pt idx="4">
                  <c:v>532</c:v>
                </c:pt>
                <c:pt idx="5">
                  <c:v>555</c:v>
                </c:pt>
                <c:pt idx="6">
                  <c:v>590</c:v>
                </c:pt>
                <c:pt idx="7">
                  <c:v>630</c:v>
                </c:pt>
                <c:pt idx="8">
                  <c:v>676</c:v>
                </c:pt>
              </c:numCache>
            </c:numRef>
          </c:xVal>
          <c:yVal>
            <c:numRef>
              <c:f>processed_data!$B$12:$J$12</c:f>
              <c:numCache>
                <c:formatCode>General</c:formatCode>
                <c:ptCount val="9"/>
                <c:pt idx="0">
                  <c:v>1.6728620689655174</c:v>
                </c:pt>
                <c:pt idx="1">
                  <c:v>0.85284482758620672</c:v>
                </c:pt>
                <c:pt idx="2">
                  <c:v>0.58343103448275846</c:v>
                </c:pt>
                <c:pt idx="3">
                  <c:v>0.46156896551724114</c:v>
                </c:pt>
                <c:pt idx="4">
                  <c:v>0.48834482758620673</c:v>
                </c:pt>
                <c:pt idx="5">
                  <c:v>0.42813793103448267</c:v>
                </c:pt>
                <c:pt idx="6">
                  <c:v>2.536</c:v>
                </c:pt>
                <c:pt idx="7">
                  <c:v>0.30551724137931024</c:v>
                </c:pt>
                <c:pt idx="8">
                  <c:v>0.15187931034482754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193920"/>
        <c:axId val="201194312"/>
      </c:scatterChart>
      <c:valAx>
        <c:axId val="201193920"/>
        <c:scaling>
          <c:orientation val="minMax"/>
          <c:max val="700"/>
          <c:min val="35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(nm)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1194312"/>
        <c:crosses val="autoZero"/>
        <c:crossBetween val="midCat"/>
      </c:valAx>
      <c:valAx>
        <c:axId val="2011943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 (m^-1)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1193920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5958825943217273"/>
          <c:y val="0.10906459609215514"/>
          <c:w val="0.43287485757653349"/>
          <c:h val="0.2857844852726742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36105097493017"/>
          <c:y val="5.1400554097404488E-2"/>
          <c:w val="0.74877389110454784"/>
          <c:h val="0.80971009201320743"/>
        </c:manualLayout>
      </c:layout>
      <c:scatterChart>
        <c:scatterStyle val="lineMarker"/>
        <c:varyColors val="0"/>
        <c:ser>
          <c:idx val="0"/>
          <c:order val="0"/>
          <c:tx>
            <c:v>Unfiltered-MQ</c:v>
          </c:tx>
          <c:errBars>
            <c:errDir val="y"/>
            <c:errBarType val="both"/>
            <c:errValType val="cust"/>
            <c:noEndCap val="0"/>
            <c:plus>
              <c:numRef>
                <c:f>processed_data!$B$21:$J$21</c:f>
                <c:numCache>
                  <c:formatCode>General</c:formatCode>
                  <c:ptCount val="9"/>
                  <c:pt idx="0">
                    <c:v>3.9096512021169665E-3</c:v>
                  </c:pt>
                  <c:pt idx="1">
                    <c:v>1.7916034128093606E-3</c:v>
                  </c:pt>
                  <c:pt idx="2">
                    <c:v>1.6781332596620185E-3</c:v>
                  </c:pt>
                  <c:pt idx="3">
                    <c:v>1.5236795769381446E-3</c:v>
                  </c:pt>
                  <c:pt idx="4">
                    <c:v>1.7725213263479159E-3</c:v>
                  </c:pt>
                  <c:pt idx="5">
                    <c:v>3.9680025742500433E-3</c:v>
                  </c:pt>
                  <c:pt idx="6">
                    <c:v>8.6078458543880233E-3</c:v>
                  </c:pt>
                  <c:pt idx="7">
                    <c:v>1.9190735974206805E-3</c:v>
                  </c:pt>
                  <c:pt idx="8">
                    <c:v>2.0269881087197628E-3</c:v>
                  </c:pt>
                </c:numCache>
              </c:numRef>
            </c:plus>
            <c:minus>
              <c:numRef>
                <c:f>processed_data!$B$21:$K$21</c:f>
                <c:numCache>
                  <c:formatCode>General</c:formatCode>
                  <c:ptCount val="10"/>
                  <c:pt idx="0">
                    <c:v>3.9096512021169665E-3</c:v>
                  </c:pt>
                  <c:pt idx="1">
                    <c:v>1.7916034128093606E-3</c:v>
                  </c:pt>
                  <c:pt idx="2">
                    <c:v>1.6781332596620185E-3</c:v>
                  </c:pt>
                  <c:pt idx="3">
                    <c:v>1.5236795769381446E-3</c:v>
                  </c:pt>
                  <c:pt idx="4">
                    <c:v>1.7725213263479159E-3</c:v>
                  </c:pt>
                  <c:pt idx="5">
                    <c:v>3.9680025742500433E-3</c:v>
                  </c:pt>
                  <c:pt idx="6">
                    <c:v>8.6078458543880233E-3</c:v>
                  </c:pt>
                  <c:pt idx="7">
                    <c:v>1.9190735974206805E-3</c:v>
                  </c:pt>
                  <c:pt idx="8">
                    <c:v>2.0269881087197628E-3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processed_data!$B$19:$J$19</c:f>
              <c:numCache>
                <c:formatCode>General</c:formatCode>
                <c:ptCount val="9"/>
                <c:pt idx="0">
                  <c:v>365</c:v>
                </c:pt>
                <c:pt idx="1">
                  <c:v>440</c:v>
                </c:pt>
                <c:pt idx="2">
                  <c:v>488</c:v>
                </c:pt>
                <c:pt idx="3">
                  <c:v>510</c:v>
                </c:pt>
                <c:pt idx="4">
                  <c:v>532</c:v>
                </c:pt>
                <c:pt idx="5">
                  <c:v>555</c:v>
                </c:pt>
                <c:pt idx="6">
                  <c:v>590</c:v>
                </c:pt>
                <c:pt idx="7">
                  <c:v>630</c:v>
                </c:pt>
                <c:pt idx="8">
                  <c:v>676</c:v>
                </c:pt>
              </c:numCache>
            </c:numRef>
          </c:xVal>
          <c:yVal>
            <c:numRef>
              <c:f>processed_data!$B$20:$J$20</c:f>
              <c:numCache>
                <c:formatCode>General</c:formatCode>
                <c:ptCount val="9"/>
                <c:pt idx="0">
                  <c:v>1.3356932377966864</c:v>
                </c:pt>
                <c:pt idx="1">
                  <c:v>0.69248119122257035</c:v>
                </c:pt>
                <c:pt idx="2">
                  <c:v>0.44928817733990123</c:v>
                </c:pt>
                <c:pt idx="3">
                  <c:v>0.37038714733542294</c:v>
                </c:pt>
                <c:pt idx="4">
                  <c:v>0.3443708016121807</c:v>
                </c:pt>
                <c:pt idx="5">
                  <c:v>0.29931974921630083</c:v>
                </c:pt>
                <c:pt idx="6">
                  <c:v>0.17989610389610311</c:v>
                </c:pt>
                <c:pt idx="7">
                  <c:v>0.18933542319749203</c:v>
                </c:pt>
                <c:pt idx="8">
                  <c:v>0.13411307657859378</c:v>
                </c:pt>
              </c:numCache>
            </c:numRef>
          </c:yVal>
          <c:smooth val="0"/>
        </c:ser>
        <c:ser>
          <c:idx val="1"/>
          <c:order val="1"/>
          <c:tx>
            <c:v>Filtered-MQ</c:v>
          </c:tx>
          <c:xVal>
            <c:numRef>
              <c:f>processed_data!$B$15:$J$15</c:f>
              <c:numCache>
                <c:formatCode>General</c:formatCode>
                <c:ptCount val="9"/>
                <c:pt idx="0">
                  <c:v>365</c:v>
                </c:pt>
                <c:pt idx="1">
                  <c:v>440</c:v>
                </c:pt>
                <c:pt idx="2">
                  <c:v>488</c:v>
                </c:pt>
                <c:pt idx="3">
                  <c:v>510</c:v>
                </c:pt>
                <c:pt idx="4">
                  <c:v>532</c:v>
                </c:pt>
                <c:pt idx="5">
                  <c:v>555</c:v>
                </c:pt>
                <c:pt idx="6">
                  <c:v>590</c:v>
                </c:pt>
                <c:pt idx="7">
                  <c:v>630</c:v>
                </c:pt>
                <c:pt idx="8">
                  <c:v>676</c:v>
                </c:pt>
              </c:numCache>
            </c:numRef>
          </c:xVal>
          <c:yVal>
            <c:numRef>
              <c:f>processed_data!$B$16:$J$16</c:f>
              <c:numCache>
                <c:formatCode>General</c:formatCode>
                <c:ptCount val="9"/>
                <c:pt idx="0">
                  <c:v>1.0766363636363641</c:v>
                </c:pt>
                <c:pt idx="1">
                  <c:v>0.31002597402597398</c:v>
                </c:pt>
                <c:pt idx="2">
                  <c:v>0.1353896103896102</c:v>
                </c:pt>
                <c:pt idx="3">
                  <c:v>9.416883116883111E-2</c:v>
                </c:pt>
                <c:pt idx="4">
                  <c:v>7.2350649350649332E-2</c:v>
                </c:pt>
                <c:pt idx="5">
                  <c:v>4.689610389610388E-2</c:v>
                </c:pt>
                <c:pt idx="6">
                  <c:v>-5.3428571428571381E-2</c:v>
                </c:pt>
                <c:pt idx="7">
                  <c:v>9.8311688311687601E-3</c:v>
                </c:pt>
                <c:pt idx="8">
                  <c:v>-3.7012987012986932E-3</c:v>
                </c:pt>
              </c:numCache>
            </c:numRef>
          </c:yVal>
          <c:smooth val="0"/>
        </c:ser>
        <c:ser>
          <c:idx val="2"/>
          <c:order val="2"/>
          <c:tx>
            <c:v>particulate fraction</c:v>
          </c:tx>
          <c:xVal>
            <c:numRef>
              <c:f>processed_data!$B$23:$J$23</c:f>
              <c:numCache>
                <c:formatCode>General</c:formatCode>
                <c:ptCount val="9"/>
                <c:pt idx="0">
                  <c:v>365</c:v>
                </c:pt>
                <c:pt idx="1">
                  <c:v>440</c:v>
                </c:pt>
                <c:pt idx="2">
                  <c:v>488</c:v>
                </c:pt>
                <c:pt idx="3">
                  <c:v>510</c:v>
                </c:pt>
                <c:pt idx="4">
                  <c:v>532</c:v>
                </c:pt>
                <c:pt idx="5">
                  <c:v>555</c:v>
                </c:pt>
                <c:pt idx="6">
                  <c:v>590</c:v>
                </c:pt>
                <c:pt idx="7">
                  <c:v>630</c:v>
                </c:pt>
                <c:pt idx="8">
                  <c:v>676</c:v>
                </c:pt>
              </c:numCache>
            </c:numRef>
          </c:xVal>
          <c:yVal>
            <c:numRef>
              <c:f>processed_data!$B$24:$J$24</c:f>
              <c:numCache>
                <c:formatCode>General</c:formatCode>
                <c:ptCount val="9"/>
                <c:pt idx="0">
                  <c:v>0.2590568741603223</c:v>
                </c:pt>
                <c:pt idx="1">
                  <c:v>0.38245521719659636</c:v>
                </c:pt>
                <c:pt idx="2">
                  <c:v>0.31389856695029106</c:v>
                </c:pt>
                <c:pt idx="3">
                  <c:v>0.27621831616659182</c:v>
                </c:pt>
                <c:pt idx="4">
                  <c:v>0.27202015226153142</c:v>
                </c:pt>
                <c:pt idx="5">
                  <c:v>0.25242364532019695</c:v>
                </c:pt>
                <c:pt idx="6">
                  <c:v>0.23332467532467449</c:v>
                </c:pt>
                <c:pt idx="7">
                  <c:v>0.17950425436632328</c:v>
                </c:pt>
                <c:pt idx="8">
                  <c:v>0.13781437527989246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195096"/>
        <c:axId val="201195488"/>
      </c:scatterChart>
      <c:valAx>
        <c:axId val="201195096"/>
        <c:scaling>
          <c:orientation val="minMax"/>
          <c:max val="700"/>
          <c:min val="35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(nm)</a:t>
                </a:r>
              </a:p>
            </c:rich>
          </c:tx>
          <c:layout>
            <c:manualLayout>
              <c:xMode val="edge"/>
              <c:yMode val="edge"/>
              <c:x val="0.40536236281765126"/>
              <c:y val="0.8953288433120136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1195488"/>
        <c:crosses val="autoZero"/>
        <c:crossBetween val="midCat"/>
      </c:valAx>
      <c:valAx>
        <c:axId val="2011954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 (m^-1)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1195096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48771027825151703"/>
          <c:y val="0.14147211030039947"/>
          <c:w val="0.43287485757653349"/>
          <c:h val="0.3413399928421344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25</xdr:row>
      <xdr:rowOff>185737</xdr:rowOff>
    </xdr:from>
    <xdr:to>
      <xdr:col>4</xdr:col>
      <xdr:colOff>28575</xdr:colOff>
      <xdr:row>40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47626</xdr:colOff>
      <xdr:row>25</xdr:row>
      <xdr:rowOff>180975</xdr:rowOff>
    </xdr:from>
    <xdr:to>
      <xdr:col>9</xdr:col>
      <xdr:colOff>38100</xdr:colOff>
      <xdr:row>40</xdr:row>
      <xdr:rowOff>95251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workbookViewId="0">
      <selection activeCell="B7" sqref="B7:C11"/>
    </sheetView>
  </sheetViews>
  <sheetFormatPr defaultRowHeight="14.5" x14ac:dyDescent="0.35"/>
  <cols>
    <col min="1" max="1" width="19.7265625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5">
      <c r="A2" s="1">
        <v>42166.609965277778</v>
      </c>
      <c r="B2" t="s">
        <v>11</v>
      </c>
      <c r="C2">
        <v>365</v>
      </c>
      <c r="D2">
        <v>440</v>
      </c>
      <c r="E2">
        <v>488</v>
      </c>
      <c r="F2">
        <v>510</v>
      </c>
      <c r="G2">
        <v>532</v>
      </c>
      <c r="H2">
        <v>55</v>
      </c>
      <c r="I2">
        <v>590</v>
      </c>
      <c r="J2">
        <v>630</v>
      </c>
      <c r="K2">
        <v>676</v>
      </c>
    </row>
    <row r="3" spans="1:11" x14ac:dyDescent="0.35">
      <c r="A3" s="1"/>
      <c r="B3" t="s">
        <v>12</v>
      </c>
      <c r="C3">
        <f>AVERAGE(C5:C81)</f>
        <v>0.33716883116883095</v>
      </c>
      <c r="D3">
        <f t="shared" ref="D3:K3" si="0">AVERAGE(D5:D81)</f>
        <v>0.16036363636363635</v>
      </c>
      <c r="E3">
        <f t="shared" si="0"/>
        <v>0.1341428571428572</v>
      </c>
      <c r="F3">
        <f t="shared" si="0"/>
        <v>9.1181818181818211E-2</v>
      </c>
      <c r="G3">
        <f t="shared" si="0"/>
        <v>0.143974025974026</v>
      </c>
      <c r="H3">
        <f t="shared" si="0"/>
        <v>0.12881818181818183</v>
      </c>
      <c r="I3">
        <f t="shared" si="0"/>
        <v>2.3561038961038969</v>
      </c>
      <c r="J3">
        <f t="shared" si="0"/>
        <v>0.11618181818181821</v>
      </c>
      <c r="K3">
        <f t="shared" si="0"/>
        <v>1.7766233766233767E-2</v>
      </c>
    </row>
    <row r="4" spans="1:11" x14ac:dyDescent="0.35">
      <c r="A4" s="1"/>
      <c r="B4" t="s">
        <v>13</v>
      </c>
      <c r="C4">
        <f>STDEV(C5:C81)</f>
        <v>1.5593740090396389E-3</v>
      </c>
      <c r="D4">
        <f t="shared" ref="D4:K4" si="1">STDEV(D5:D81)</f>
        <v>9.3060663447773234E-4</v>
      </c>
      <c r="E4">
        <f t="shared" si="1"/>
        <v>8.9903875149613605E-4</v>
      </c>
      <c r="F4">
        <f t="shared" si="1"/>
        <v>8.8447535336927516E-4</v>
      </c>
      <c r="G4">
        <f t="shared" si="1"/>
        <v>9.7297733480966391E-4</v>
      </c>
      <c r="H4">
        <f t="shared" si="1"/>
        <v>2.2226541313393349E-3</v>
      </c>
      <c r="I4">
        <f t="shared" si="1"/>
        <v>3.7925981081728386E-3</v>
      </c>
      <c r="J4">
        <f t="shared" si="1"/>
        <v>1.1207055194135593E-3</v>
      </c>
      <c r="K4">
        <f t="shared" si="1"/>
        <v>1.1573120388039815E-3</v>
      </c>
    </row>
    <row r="5" spans="1:11" x14ac:dyDescent="0.35">
      <c r="A5" s="1">
        <v>42193.809131944443</v>
      </c>
      <c r="B5">
        <v>0</v>
      </c>
      <c r="C5">
        <v>0.33400000000000002</v>
      </c>
      <c r="D5">
        <v>0.158</v>
      </c>
      <c r="E5">
        <v>0.13400000000000001</v>
      </c>
      <c r="F5">
        <v>0.09</v>
      </c>
      <c r="G5">
        <v>0.14399999999999999</v>
      </c>
      <c r="H5">
        <v>0.128</v>
      </c>
      <c r="I5">
        <v>2.3620000000000001</v>
      </c>
      <c r="J5">
        <v>0.114</v>
      </c>
      <c r="K5">
        <v>1.7000000000000001E-2</v>
      </c>
    </row>
    <row r="6" spans="1:11" x14ac:dyDescent="0.35">
      <c r="A6" s="1">
        <v>42193.80914351852</v>
      </c>
      <c r="B6">
        <v>0</v>
      </c>
      <c r="C6">
        <v>0.33500000000000002</v>
      </c>
      <c r="D6">
        <v>0.158</v>
      </c>
      <c r="E6">
        <v>0.13100000000000001</v>
      </c>
      <c r="F6">
        <v>9.0999999999999998E-2</v>
      </c>
      <c r="G6">
        <v>0.14499999999999999</v>
      </c>
      <c r="H6">
        <v>0.13200000000000001</v>
      </c>
      <c r="I6">
        <v>2.3570000000000002</v>
      </c>
      <c r="J6">
        <v>0.115</v>
      </c>
      <c r="K6">
        <v>1.7999999999999999E-2</v>
      </c>
    </row>
    <row r="7" spans="1:11" x14ac:dyDescent="0.35">
      <c r="A7" s="1">
        <v>42193.809155092589</v>
      </c>
      <c r="B7">
        <v>0</v>
      </c>
      <c r="C7">
        <v>0.33600000000000002</v>
      </c>
      <c r="D7">
        <v>0.16</v>
      </c>
      <c r="E7">
        <v>0.13400000000000001</v>
      </c>
      <c r="F7">
        <v>0.09</v>
      </c>
      <c r="G7">
        <v>0.14199999999999999</v>
      </c>
      <c r="H7">
        <v>0.129</v>
      </c>
      <c r="I7">
        <v>2.36</v>
      </c>
      <c r="J7">
        <v>0.114</v>
      </c>
      <c r="K7">
        <v>1.7000000000000001E-2</v>
      </c>
    </row>
    <row r="8" spans="1:11" x14ac:dyDescent="0.35">
      <c r="A8" s="1">
        <v>42193.809166666666</v>
      </c>
      <c r="B8">
        <v>0</v>
      </c>
      <c r="C8">
        <v>0.33400000000000002</v>
      </c>
      <c r="D8">
        <v>0.159</v>
      </c>
      <c r="E8">
        <v>0.13200000000000001</v>
      </c>
      <c r="F8">
        <v>9.1999999999999998E-2</v>
      </c>
      <c r="G8">
        <v>0.14599999999999999</v>
      </c>
      <c r="H8">
        <v>0.13</v>
      </c>
      <c r="I8">
        <v>2.3580000000000001</v>
      </c>
      <c r="J8">
        <v>0.115</v>
      </c>
      <c r="K8">
        <v>1.7000000000000001E-2</v>
      </c>
    </row>
    <row r="9" spans="1:11" x14ac:dyDescent="0.35">
      <c r="A9" s="1">
        <v>42193.809178240743</v>
      </c>
      <c r="B9">
        <v>0</v>
      </c>
      <c r="C9">
        <v>0.33400000000000002</v>
      </c>
      <c r="D9">
        <v>0.159</v>
      </c>
      <c r="E9">
        <v>0.13300000000000001</v>
      </c>
      <c r="F9">
        <v>9.0999999999999998E-2</v>
      </c>
      <c r="G9">
        <v>0.14499999999999999</v>
      </c>
      <c r="H9">
        <v>0.126</v>
      </c>
      <c r="I9">
        <v>2.3540000000000001</v>
      </c>
      <c r="J9">
        <v>0.113</v>
      </c>
      <c r="K9">
        <v>1.4999999999999999E-2</v>
      </c>
    </row>
    <row r="10" spans="1:11" x14ac:dyDescent="0.35">
      <c r="A10" s="1">
        <v>42193.809189814812</v>
      </c>
      <c r="B10">
        <v>0</v>
      </c>
      <c r="C10">
        <v>0.33500000000000002</v>
      </c>
      <c r="D10">
        <v>0.16</v>
      </c>
      <c r="E10">
        <v>0.13400000000000001</v>
      </c>
      <c r="F10">
        <v>9.0999999999999998E-2</v>
      </c>
      <c r="G10">
        <v>0.14299999999999999</v>
      </c>
      <c r="H10">
        <v>0.13</v>
      </c>
      <c r="I10">
        <v>2.351</v>
      </c>
      <c r="J10">
        <v>0.11600000000000001</v>
      </c>
      <c r="K10">
        <v>1.9E-2</v>
      </c>
    </row>
    <row r="11" spans="1:11" x14ac:dyDescent="0.35">
      <c r="A11" s="1">
        <v>42193.809201388889</v>
      </c>
      <c r="B11">
        <v>0</v>
      </c>
      <c r="C11">
        <v>0.33700000000000002</v>
      </c>
      <c r="D11">
        <v>0.16</v>
      </c>
      <c r="E11">
        <v>0.13400000000000001</v>
      </c>
      <c r="F11">
        <v>9.0999999999999998E-2</v>
      </c>
      <c r="G11">
        <v>0.14299999999999999</v>
      </c>
      <c r="H11">
        <v>0.13100000000000001</v>
      </c>
      <c r="I11">
        <v>2.35</v>
      </c>
      <c r="J11">
        <v>0.115</v>
      </c>
      <c r="K11">
        <v>1.7999999999999999E-2</v>
      </c>
    </row>
    <row r="12" spans="1:11" x14ac:dyDescent="0.35">
      <c r="A12" s="1">
        <v>42193.809212962966</v>
      </c>
      <c r="B12">
        <v>0</v>
      </c>
      <c r="C12">
        <v>0.33700000000000002</v>
      </c>
      <c r="D12">
        <v>0.16</v>
      </c>
      <c r="E12">
        <v>0.13300000000000001</v>
      </c>
      <c r="F12">
        <v>0.09</v>
      </c>
      <c r="G12">
        <v>0.14399999999999999</v>
      </c>
      <c r="H12">
        <v>0.127</v>
      </c>
      <c r="I12">
        <v>2.359</v>
      </c>
      <c r="J12">
        <v>0.115</v>
      </c>
      <c r="K12">
        <v>1.7000000000000001E-2</v>
      </c>
    </row>
    <row r="13" spans="1:11" x14ac:dyDescent="0.35">
      <c r="A13" s="1">
        <v>42193.809224537035</v>
      </c>
      <c r="B13">
        <v>0</v>
      </c>
      <c r="C13">
        <v>0.33500000000000002</v>
      </c>
      <c r="D13">
        <v>0.16</v>
      </c>
      <c r="E13">
        <v>0.13300000000000001</v>
      </c>
      <c r="F13">
        <v>0.09</v>
      </c>
      <c r="G13">
        <v>0.14299999999999999</v>
      </c>
      <c r="H13">
        <v>0.123</v>
      </c>
      <c r="I13">
        <v>2.3559999999999999</v>
      </c>
      <c r="J13">
        <v>0.115</v>
      </c>
      <c r="K13">
        <v>1.6E-2</v>
      </c>
    </row>
    <row r="14" spans="1:11" x14ac:dyDescent="0.35">
      <c r="A14" s="1">
        <v>42193.809236111112</v>
      </c>
      <c r="B14">
        <v>0</v>
      </c>
      <c r="C14">
        <v>0.33600000000000002</v>
      </c>
      <c r="D14">
        <v>0.159</v>
      </c>
      <c r="E14">
        <v>0.13400000000000001</v>
      </c>
      <c r="F14">
        <v>9.0999999999999998E-2</v>
      </c>
      <c r="G14">
        <v>0.14399999999999999</v>
      </c>
      <c r="H14">
        <v>0.129</v>
      </c>
      <c r="I14">
        <v>2.3580000000000001</v>
      </c>
      <c r="J14">
        <v>0.115</v>
      </c>
      <c r="K14">
        <v>1.7000000000000001E-2</v>
      </c>
    </row>
    <row r="15" spans="1:11" x14ac:dyDescent="0.35">
      <c r="A15" s="1">
        <v>42193.809247685182</v>
      </c>
      <c r="B15">
        <v>0</v>
      </c>
      <c r="C15">
        <v>0.33400000000000002</v>
      </c>
      <c r="D15">
        <v>0.159</v>
      </c>
      <c r="E15">
        <v>0.13500000000000001</v>
      </c>
      <c r="F15">
        <v>9.0999999999999998E-2</v>
      </c>
      <c r="G15">
        <v>0.14199999999999999</v>
      </c>
      <c r="H15">
        <v>0.129</v>
      </c>
      <c r="I15">
        <v>2.359</v>
      </c>
      <c r="J15">
        <v>0.11700000000000001</v>
      </c>
      <c r="K15">
        <v>1.4999999999999999E-2</v>
      </c>
    </row>
    <row r="16" spans="1:11" x14ac:dyDescent="0.35">
      <c r="A16" s="1">
        <v>42193.809259259258</v>
      </c>
      <c r="B16">
        <v>0</v>
      </c>
      <c r="C16">
        <v>0.33500000000000002</v>
      </c>
      <c r="D16">
        <v>0.16</v>
      </c>
      <c r="E16">
        <v>0.13300000000000001</v>
      </c>
      <c r="F16">
        <v>0.09</v>
      </c>
      <c r="G16">
        <v>0.14299999999999999</v>
      </c>
      <c r="H16">
        <v>0.126</v>
      </c>
      <c r="I16">
        <v>2.355</v>
      </c>
      <c r="J16">
        <v>0.11600000000000001</v>
      </c>
      <c r="K16">
        <v>1.7000000000000001E-2</v>
      </c>
    </row>
    <row r="17" spans="1:11" x14ac:dyDescent="0.35">
      <c r="A17" s="1">
        <v>42193.809270833335</v>
      </c>
      <c r="B17">
        <v>0</v>
      </c>
      <c r="C17">
        <v>0.33600000000000002</v>
      </c>
      <c r="D17">
        <v>0.16</v>
      </c>
      <c r="E17">
        <v>0.13300000000000001</v>
      </c>
      <c r="F17">
        <v>9.1999999999999998E-2</v>
      </c>
      <c r="G17">
        <v>0.14299999999999999</v>
      </c>
      <c r="H17">
        <v>0.13400000000000001</v>
      </c>
      <c r="I17">
        <v>2.351</v>
      </c>
      <c r="J17">
        <v>0.11700000000000001</v>
      </c>
      <c r="K17">
        <v>1.7000000000000001E-2</v>
      </c>
    </row>
    <row r="18" spans="1:11" x14ac:dyDescent="0.35">
      <c r="A18" s="1">
        <v>42193.809282407405</v>
      </c>
      <c r="B18">
        <v>0</v>
      </c>
      <c r="C18">
        <v>0.33700000000000002</v>
      </c>
      <c r="D18">
        <v>0.16</v>
      </c>
      <c r="E18">
        <v>0.13400000000000001</v>
      </c>
      <c r="F18">
        <v>9.1999999999999998E-2</v>
      </c>
      <c r="G18">
        <v>0.14399999999999999</v>
      </c>
      <c r="H18">
        <v>0.13</v>
      </c>
      <c r="I18">
        <v>2.3559999999999999</v>
      </c>
      <c r="J18">
        <v>0.115</v>
      </c>
      <c r="K18">
        <v>1.7999999999999999E-2</v>
      </c>
    </row>
    <row r="19" spans="1:11" x14ac:dyDescent="0.35">
      <c r="A19" s="1">
        <v>42193.809293981481</v>
      </c>
      <c r="B19">
        <v>0</v>
      </c>
      <c r="C19">
        <v>0.33600000000000002</v>
      </c>
      <c r="D19">
        <v>0.16</v>
      </c>
      <c r="E19">
        <v>0.13400000000000001</v>
      </c>
      <c r="F19">
        <v>9.2999999999999999E-2</v>
      </c>
      <c r="G19">
        <v>0.14299999999999999</v>
      </c>
      <c r="H19">
        <v>0.13</v>
      </c>
      <c r="I19">
        <v>2.35</v>
      </c>
      <c r="J19">
        <v>0.115</v>
      </c>
      <c r="K19">
        <v>1.7000000000000001E-2</v>
      </c>
    </row>
    <row r="20" spans="1:11" x14ac:dyDescent="0.35">
      <c r="A20" s="1">
        <v>42193.809305555558</v>
      </c>
      <c r="B20">
        <v>0</v>
      </c>
      <c r="C20">
        <v>0.33500000000000002</v>
      </c>
      <c r="D20">
        <v>0.16</v>
      </c>
      <c r="E20">
        <v>0.13300000000000001</v>
      </c>
      <c r="F20">
        <v>9.0999999999999998E-2</v>
      </c>
      <c r="G20">
        <v>0.14399999999999999</v>
      </c>
      <c r="H20">
        <v>0.126</v>
      </c>
      <c r="I20">
        <v>2.3540000000000001</v>
      </c>
      <c r="J20">
        <v>0.115</v>
      </c>
      <c r="K20">
        <v>1.6E-2</v>
      </c>
    </row>
    <row r="21" spans="1:11" x14ac:dyDescent="0.35">
      <c r="A21" s="1">
        <v>42193.809317129628</v>
      </c>
      <c r="B21">
        <v>0</v>
      </c>
      <c r="C21">
        <v>0.33700000000000002</v>
      </c>
      <c r="D21">
        <v>0.16</v>
      </c>
      <c r="E21">
        <v>0.13300000000000001</v>
      </c>
      <c r="F21">
        <v>0.09</v>
      </c>
      <c r="G21">
        <v>0.14299999999999999</v>
      </c>
      <c r="H21">
        <v>0.128</v>
      </c>
      <c r="I21">
        <v>2.3580000000000001</v>
      </c>
      <c r="J21">
        <v>0.11600000000000001</v>
      </c>
      <c r="K21">
        <v>1.9E-2</v>
      </c>
    </row>
    <row r="22" spans="1:11" x14ac:dyDescent="0.35">
      <c r="A22" s="1">
        <v>42193.809328703705</v>
      </c>
      <c r="B22">
        <v>0</v>
      </c>
      <c r="C22">
        <v>0.33600000000000002</v>
      </c>
      <c r="D22">
        <v>0.16</v>
      </c>
      <c r="E22">
        <v>0.13400000000000001</v>
      </c>
      <c r="F22">
        <v>9.0999999999999998E-2</v>
      </c>
      <c r="G22">
        <v>0.14299999999999999</v>
      </c>
      <c r="H22">
        <v>0.127</v>
      </c>
      <c r="I22">
        <v>2.347</v>
      </c>
      <c r="J22">
        <v>0.11700000000000001</v>
      </c>
      <c r="K22">
        <v>1.4999999999999999E-2</v>
      </c>
    </row>
    <row r="23" spans="1:11" x14ac:dyDescent="0.35">
      <c r="A23" s="1">
        <v>42193.809340277781</v>
      </c>
      <c r="B23">
        <v>0</v>
      </c>
      <c r="C23">
        <v>0.33600000000000002</v>
      </c>
      <c r="D23">
        <v>0.16</v>
      </c>
      <c r="E23">
        <v>0.13300000000000001</v>
      </c>
      <c r="F23">
        <v>0.09</v>
      </c>
      <c r="G23">
        <v>0.14399999999999999</v>
      </c>
      <c r="H23">
        <v>0.126</v>
      </c>
      <c r="I23">
        <v>2.3460000000000001</v>
      </c>
      <c r="J23">
        <v>0.115</v>
      </c>
      <c r="K23">
        <v>1.6E-2</v>
      </c>
    </row>
    <row r="24" spans="1:11" x14ac:dyDescent="0.35">
      <c r="A24" s="1">
        <v>42193.809351851851</v>
      </c>
      <c r="B24">
        <v>0</v>
      </c>
      <c r="C24">
        <v>0.33800000000000002</v>
      </c>
      <c r="D24">
        <v>0.161</v>
      </c>
      <c r="E24">
        <v>0.13400000000000001</v>
      </c>
      <c r="F24">
        <v>9.1999999999999998E-2</v>
      </c>
      <c r="G24">
        <v>0.14399999999999999</v>
      </c>
      <c r="H24">
        <v>0.13200000000000001</v>
      </c>
      <c r="I24">
        <v>2.3580000000000001</v>
      </c>
      <c r="J24">
        <v>0.11700000000000001</v>
      </c>
      <c r="K24">
        <v>1.7999999999999999E-2</v>
      </c>
    </row>
    <row r="25" spans="1:11" x14ac:dyDescent="0.35">
      <c r="A25" s="1">
        <v>42193.809363425928</v>
      </c>
      <c r="B25">
        <v>0</v>
      </c>
      <c r="C25">
        <v>0.33800000000000002</v>
      </c>
      <c r="D25">
        <v>0.161</v>
      </c>
      <c r="E25">
        <v>0.13500000000000001</v>
      </c>
      <c r="F25">
        <v>0.09</v>
      </c>
      <c r="G25">
        <v>0.14499999999999999</v>
      </c>
      <c r="H25">
        <v>0.127</v>
      </c>
      <c r="I25">
        <v>2.3490000000000002</v>
      </c>
      <c r="J25">
        <v>0.11700000000000001</v>
      </c>
      <c r="K25">
        <v>1.9E-2</v>
      </c>
    </row>
    <row r="26" spans="1:11" x14ac:dyDescent="0.35">
      <c r="A26" s="1">
        <v>42193.809374999997</v>
      </c>
      <c r="B26">
        <v>0</v>
      </c>
      <c r="C26">
        <v>0.33500000000000002</v>
      </c>
      <c r="D26">
        <v>0.161</v>
      </c>
      <c r="E26">
        <v>0.13400000000000001</v>
      </c>
      <c r="F26">
        <v>9.1999999999999998E-2</v>
      </c>
      <c r="G26">
        <v>0.14399999999999999</v>
      </c>
      <c r="H26">
        <v>0.129</v>
      </c>
      <c r="I26">
        <v>2.347</v>
      </c>
      <c r="J26">
        <v>0.115</v>
      </c>
      <c r="K26">
        <v>1.7999999999999999E-2</v>
      </c>
    </row>
    <row r="27" spans="1:11" x14ac:dyDescent="0.35">
      <c r="A27" s="1">
        <v>42193.809386574074</v>
      </c>
      <c r="B27">
        <v>0</v>
      </c>
      <c r="C27">
        <v>0.33700000000000002</v>
      </c>
      <c r="D27">
        <v>0.16</v>
      </c>
      <c r="E27">
        <v>0.13400000000000001</v>
      </c>
      <c r="F27">
        <v>9.2999999999999999E-2</v>
      </c>
      <c r="G27">
        <v>0.14399999999999999</v>
      </c>
      <c r="H27">
        <v>0.128</v>
      </c>
      <c r="I27">
        <v>2.3540000000000001</v>
      </c>
      <c r="J27">
        <v>0.114</v>
      </c>
      <c r="K27">
        <v>1.6E-2</v>
      </c>
    </row>
    <row r="28" spans="1:11" x14ac:dyDescent="0.35">
      <c r="A28" s="1">
        <v>42193.809398148151</v>
      </c>
      <c r="B28">
        <v>0</v>
      </c>
      <c r="C28">
        <v>0.33800000000000002</v>
      </c>
      <c r="D28">
        <v>0.16</v>
      </c>
      <c r="E28">
        <v>0.13600000000000001</v>
      </c>
      <c r="F28">
        <v>9.1999999999999998E-2</v>
      </c>
      <c r="G28">
        <v>0.14399999999999999</v>
      </c>
      <c r="H28">
        <v>0.13100000000000001</v>
      </c>
      <c r="I28">
        <v>2.355</v>
      </c>
      <c r="J28">
        <v>0.115</v>
      </c>
      <c r="K28">
        <v>1.7999999999999999E-2</v>
      </c>
    </row>
    <row r="29" spans="1:11" x14ac:dyDescent="0.35">
      <c r="A29" s="1">
        <v>42193.80940972222</v>
      </c>
      <c r="B29">
        <v>0</v>
      </c>
      <c r="C29">
        <v>0.33700000000000002</v>
      </c>
      <c r="D29">
        <v>0.159</v>
      </c>
      <c r="E29">
        <v>0.13500000000000001</v>
      </c>
      <c r="F29">
        <v>9.1999999999999998E-2</v>
      </c>
      <c r="G29">
        <v>0.14299999999999999</v>
      </c>
      <c r="H29">
        <v>0.127</v>
      </c>
      <c r="I29">
        <v>2.347</v>
      </c>
      <c r="J29">
        <v>0.115</v>
      </c>
      <c r="K29">
        <v>1.7000000000000001E-2</v>
      </c>
    </row>
    <row r="30" spans="1:11" x14ac:dyDescent="0.35">
      <c r="A30" s="1">
        <v>42193.809421296297</v>
      </c>
      <c r="B30">
        <v>0</v>
      </c>
      <c r="C30">
        <v>0.33600000000000002</v>
      </c>
      <c r="D30">
        <v>0.161</v>
      </c>
      <c r="E30">
        <v>0.13400000000000001</v>
      </c>
      <c r="F30">
        <v>9.1999999999999998E-2</v>
      </c>
      <c r="G30">
        <v>0.14399999999999999</v>
      </c>
      <c r="H30">
        <v>0.127</v>
      </c>
      <c r="I30">
        <v>2.3580000000000001</v>
      </c>
      <c r="J30">
        <v>0.11700000000000001</v>
      </c>
      <c r="K30">
        <v>1.7000000000000001E-2</v>
      </c>
    </row>
    <row r="31" spans="1:11" x14ac:dyDescent="0.35">
      <c r="A31" s="1">
        <v>42193.809432870374</v>
      </c>
      <c r="B31">
        <v>0</v>
      </c>
      <c r="C31">
        <v>0.33500000000000002</v>
      </c>
      <c r="D31">
        <v>0.161</v>
      </c>
      <c r="E31">
        <v>0.13300000000000001</v>
      </c>
      <c r="F31">
        <v>0.09</v>
      </c>
      <c r="G31">
        <v>0.14199999999999999</v>
      </c>
      <c r="H31">
        <v>0.125</v>
      </c>
      <c r="I31">
        <v>2.3540000000000001</v>
      </c>
      <c r="J31">
        <v>0.115</v>
      </c>
      <c r="K31">
        <v>1.6E-2</v>
      </c>
    </row>
    <row r="32" spans="1:11" x14ac:dyDescent="0.35">
      <c r="A32" s="1">
        <v>42193.809444444443</v>
      </c>
      <c r="B32">
        <v>0</v>
      </c>
      <c r="C32">
        <v>0.33800000000000002</v>
      </c>
      <c r="D32">
        <v>0.16200000000000001</v>
      </c>
      <c r="E32">
        <v>0.13400000000000001</v>
      </c>
      <c r="F32">
        <v>9.0999999999999998E-2</v>
      </c>
      <c r="G32">
        <v>0.14599999999999999</v>
      </c>
      <c r="H32">
        <v>0.13</v>
      </c>
      <c r="I32">
        <v>2.3570000000000002</v>
      </c>
      <c r="J32">
        <v>0.11799999999999999</v>
      </c>
      <c r="K32">
        <v>1.9E-2</v>
      </c>
    </row>
    <row r="33" spans="1:11" x14ac:dyDescent="0.35">
      <c r="A33" s="1">
        <v>42193.80945601852</v>
      </c>
      <c r="B33">
        <v>0</v>
      </c>
      <c r="C33">
        <v>0.33800000000000002</v>
      </c>
      <c r="D33">
        <v>0.16</v>
      </c>
      <c r="E33">
        <v>0.13500000000000001</v>
      </c>
      <c r="F33">
        <v>9.1999999999999998E-2</v>
      </c>
      <c r="G33">
        <v>0.14499999999999999</v>
      </c>
      <c r="H33">
        <v>0.13100000000000001</v>
      </c>
      <c r="I33">
        <v>2.3570000000000002</v>
      </c>
      <c r="J33">
        <v>0.11600000000000001</v>
      </c>
      <c r="K33">
        <v>1.7000000000000001E-2</v>
      </c>
    </row>
    <row r="34" spans="1:11" x14ac:dyDescent="0.35">
      <c r="A34" s="1">
        <v>42193.809467592589</v>
      </c>
      <c r="B34">
        <v>0</v>
      </c>
      <c r="C34">
        <v>0.33600000000000002</v>
      </c>
      <c r="D34">
        <v>0.159</v>
      </c>
      <c r="E34">
        <v>0.13400000000000001</v>
      </c>
      <c r="F34">
        <v>9.0999999999999998E-2</v>
      </c>
      <c r="G34">
        <v>0.14399999999999999</v>
      </c>
      <c r="H34">
        <v>0.129</v>
      </c>
      <c r="I34">
        <v>2.3540000000000001</v>
      </c>
      <c r="J34">
        <v>0.11700000000000001</v>
      </c>
      <c r="K34">
        <v>1.7000000000000001E-2</v>
      </c>
    </row>
    <row r="35" spans="1:11" x14ac:dyDescent="0.35">
      <c r="A35" s="1">
        <v>42193.809479166666</v>
      </c>
      <c r="B35">
        <v>0</v>
      </c>
      <c r="C35">
        <v>0.33800000000000002</v>
      </c>
      <c r="D35">
        <v>0.159</v>
      </c>
      <c r="E35">
        <v>0.13400000000000001</v>
      </c>
      <c r="F35">
        <v>9.0999999999999998E-2</v>
      </c>
      <c r="G35">
        <v>0.14399999999999999</v>
      </c>
      <c r="H35">
        <v>0.129</v>
      </c>
      <c r="I35">
        <v>2.3530000000000002</v>
      </c>
      <c r="J35">
        <v>0.11600000000000001</v>
      </c>
      <c r="K35">
        <v>1.7999999999999999E-2</v>
      </c>
    </row>
    <row r="36" spans="1:11" x14ac:dyDescent="0.35">
      <c r="A36" s="1">
        <v>42193.809490740743</v>
      </c>
      <c r="B36">
        <v>0</v>
      </c>
      <c r="C36">
        <v>0.33800000000000002</v>
      </c>
      <c r="D36">
        <v>0.161</v>
      </c>
      <c r="E36">
        <v>0.13400000000000001</v>
      </c>
      <c r="F36">
        <v>9.0999999999999998E-2</v>
      </c>
      <c r="G36">
        <v>0.14499999999999999</v>
      </c>
      <c r="H36">
        <v>0.128</v>
      </c>
      <c r="I36">
        <v>2.3570000000000002</v>
      </c>
      <c r="J36">
        <v>0.11700000000000001</v>
      </c>
      <c r="K36">
        <v>0.02</v>
      </c>
    </row>
    <row r="37" spans="1:11" x14ac:dyDescent="0.35">
      <c r="A37" s="1">
        <v>42193.809502314813</v>
      </c>
      <c r="B37">
        <v>0</v>
      </c>
      <c r="C37">
        <v>0.33700000000000002</v>
      </c>
      <c r="D37">
        <v>0.16</v>
      </c>
      <c r="E37">
        <v>0.13400000000000001</v>
      </c>
      <c r="F37">
        <v>9.0999999999999998E-2</v>
      </c>
      <c r="G37">
        <v>0.14399999999999999</v>
      </c>
      <c r="H37">
        <v>0.128</v>
      </c>
      <c r="I37">
        <v>2.3519999999999999</v>
      </c>
      <c r="J37">
        <v>0.11600000000000001</v>
      </c>
      <c r="K37">
        <v>1.7000000000000001E-2</v>
      </c>
    </row>
    <row r="38" spans="1:11" x14ac:dyDescent="0.35">
      <c r="A38" s="1">
        <v>42193.809513888889</v>
      </c>
      <c r="B38">
        <v>0</v>
      </c>
      <c r="C38">
        <v>0.33500000000000002</v>
      </c>
      <c r="D38">
        <v>0.16</v>
      </c>
      <c r="E38">
        <v>0.13300000000000001</v>
      </c>
      <c r="F38">
        <v>9.1999999999999998E-2</v>
      </c>
      <c r="G38">
        <v>0.14299999999999999</v>
      </c>
      <c r="H38">
        <v>0.125</v>
      </c>
      <c r="I38">
        <v>2.3519999999999999</v>
      </c>
      <c r="J38">
        <v>0.11600000000000001</v>
      </c>
      <c r="K38">
        <v>1.7000000000000001E-2</v>
      </c>
    </row>
    <row r="39" spans="1:11" x14ac:dyDescent="0.35">
      <c r="A39" s="1">
        <v>42193.809525462966</v>
      </c>
      <c r="B39">
        <v>0</v>
      </c>
      <c r="C39">
        <v>0.33600000000000002</v>
      </c>
      <c r="D39">
        <v>0.161</v>
      </c>
      <c r="E39">
        <v>0.13300000000000001</v>
      </c>
      <c r="F39">
        <v>9.1999999999999998E-2</v>
      </c>
      <c r="G39">
        <v>0.14499999999999999</v>
      </c>
      <c r="H39">
        <v>0.13200000000000001</v>
      </c>
      <c r="I39">
        <v>2.3490000000000002</v>
      </c>
      <c r="J39">
        <v>0.11700000000000001</v>
      </c>
      <c r="K39">
        <v>1.7999999999999999E-2</v>
      </c>
    </row>
    <row r="40" spans="1:11" x14ac:dyDescent="0.35">
      <c r="A40" s="1">
        <v>42193.809537037036</v>
      </c>
      <c r="B40">
        <v>0</v>
      </c>
      <c r="C40">
        <v>0.33700000000000002</v>
      </c>
      <c r="D40">
        <v>0.16</v>
      </c>
      <c r="E40">
        <v>0.13600000000000001</v>
      </c>
      <c r="F40">
        <v>9.1999999999999998E-2</v>
      </c>
      <c r="G40">
        <v>0.14399999999999999</v>
      </c>
      <c r="H40">
        <v>0.126</v>
      </c>
      <c r="I40">
        <v>2.3519999999999999</v>
      </c>
      <c r="J40">
        <v>0.11700000000000001</v>
      </c>
      <c r="K40">
        <v>1.7000000000000001E-2</v>
      </c>
    </row>
    <row r="41" spans="1:11" x14ac:dyDescent="0.35">
      <c r="A41" s="1">
        <v>42193.809548611112</v>
      </c>
      <c r="B41">
        <v>0</v>
      </c>
      <c r="C41">
        <v>0.33700000000000002</v>
      </c>
      <c r="D41">
        <v>0.161</v>
      </c>
      <c r="E41">
        <v>0.13400000000000001</v>
      </c>
      <c r="F41">
        <v>9.1999999999999998E-2</v>
      </c>
      <c r="G41">
        <v>0.14499999999999999</v>
      </c>
      <c r="H41">
        <v>0.129</v>
      </c>
      <c r="I41">
        <v>2.355</v>
      </c>
      <c r="J41">
        <v>0.11600000000000001</v>
      </c>
      <c r="K41">
        <v>1.7999999999999999E-2</v>
      </c>
    </row>
    <row r="42" spans="1:11" x14ac:dyDescent="0.35">
      <c r="A42" s="1">
        <v>42193.809560185182</v>
      </c>
      <c r="B42">
        <v>0</v>
      </c>
      <c r="C42">
        <v>0.33600000000000002</v>
      </c>
      <c r="D42">
        <v>0.16</v>
      </c>
      <c r="E42">
        <v>0.13500000000000001</v>
      </c>
      <c r="F42">
        <v>0.09</v>
      </c>
      <c r="G42">
        <v>0.14399999999999999</v>
      </c>
      <c r="H42">
        <v>0.13</v>
      </c>
      <c r="I42">
        <v>2.3570000000000002</v>
      </c>
      <c r="J42">
        <v>0.11600000000000001</v>
      </c>
      <c r="K42">
        <v>1.7999999999999999E-2</v>
      </c>
    </row>
    <row r="43" spans="1:11" x14ac:dyDescent="0.35">
      <c r="A43" s="1">
        <v>42193.809571759259</v>
      </c>
      <c r="B43">
        <v>0</v>
      </c>
      <c r="C43">
        <v>0.33700000000000002</v>
      </c>
      <c r="D43">
        <v>0.16200000000000001</v>
      </c>
      <c r="E43">
        <v>0.13500000000000001</v>
      </c>
      <c r="F43">
        <v>9.0999999999999998E-2</v>
      </c>
      <c r="G43">
        <v>0.14499999999999999</v>
      </c>
      <c r="H43">
        <v>0.13300000000000001</v>
      </c>
      <c r="I43">
        <v>2.3570000000000002</v>
      </c>
      <c r="J43">
        <v>0.11600000000000001</v>
      </c>
      <c r="K43">
        <v>1.7999999999999999E-2</v>
      </c>
    </row>
    <row r="44" spans="1:11" x14ac:dyDescent="0.35">
      <c r="A44" s="1">
        <v>42193.809583333335</v>
      </c>
      <c r="B44">
        <v>0</v>
      </c>
      <c r="C44">
        <v>0.33600000000000002</v>
      </c>
      <c r="D44">
        <v>0.16</v>
      </c>
      <c r="E44">
        <v>0.13500000000000001</v>
      </c>
      <c r="F44">
        <v>9.1999999999999998E-2</v>
      </c>
      <c r="G44">
        <v>0.14499999999999999</v>
      </c>
      <c r="H44">
        <v>0.126</v>
      </c>
      <c r="I44">
        <v>2.359</v>
      </c>
      <c r="J44">
        <v>0.11799999999999999</v>
      </c>
      <c r="K44">
        <v>1.7000000000000001E-2</v>
      </c>
    </row>
    <row r="45" spans="1:11" x14ac:dyDescent="0.35">
      <c r="A45" s="1">
        <v>42193.809594907405</v>
      </c>
      <c r="B45">
        <v>0</v>
      </c>
      <c r="C45">
        <v>0.33700000000000002</v>
      </c>
      <c r="D45">
        <v>0.161</v>
      </c>
      <c r="E45">
        <v>0.13300000000000001</v>
      </c>
      <c r="F45">
        <v>0.09</v>
      </c>
      <c r="G45">
        <v>0.14299999999999999</v>
      </c>
      <c r="H45">
        <v>0.129</v>
      </c>
      <c r="I45">
        <v>2.3559999999999999</v>
      </c>
      <c r="J45">
        <v>0.115</v>
      </c>
      <c r="K45">
        <v>1.7999999999999999E-2</v>
      </c>
    </row>
    <row r="46" spans="1:11" x14ac:dyDescent="0.35">
      <c r="A46" s="1">
        <v>42193.809606481482</v>
      </c>
      <c r="B46">
        <v>0</v>
      </c>
      <c r="C46">
        <v>0.34</v>
      </c>
      <c r="D46">
        <v>0.16</v>
      </c>
      <c r="E46">
        <v>0.13500000000000001</v>
      </c>
      <c r="F46">
        <v>9.1999999999999998E-2</v>
      </c>
      <c r="G46">
        <v>0.14399999999999999</v>
      </c>
      <c r="H46">
        <v>0.13</v>
      </c>
      <c r="I46">
        <v>2.3620000000000001</v>
      </c>
      <c r="J46">
        <v>0.11700000000000001</v>
      </c>
      <c r="K46">
        <v>1.9E-2</v>
      </c>
    </row>
    <row r="47" spans="1:11" x14ac:dyDescent="0.35">
      <c r="A47" s="1">
        <v>42193.809618055559</v>
      </c>
      <c r="B47">
        <v>0</v>
      </c>
      <c r="C47">
        <v>0.33900000000000002</v>
      </c>
      <c r="D47">
        <v>0.161</v>
      </c>
      <c r="E47">
        <v>0.13400000000000001</v>
      </c>
      <c r="F47">
        <v>9.2999999999999999E-2</v>
      </c>
      <c r="G47">
        <v>0.14599999999999999</v>
      </c>
      <c r="H47">
        <v>0.129</v>
      </c>
      <c r="I47">
        <v>2.36</v>
      </c>
      <c r="J47">
        <v>0.115</v>
      </c>
      <c r="K47">
        <v>1.7999999999999999E-2</v>
      </c>
    </row>
    <row r="48" spans="1:11" x14ac:dyDescent="0.35">
      <c r="A48" s="1">
        <v>42193.809629629628</v>
      </c>
      <c r="B48">
        <v>0</v>
      </c>
      <c r="C48">
        <v>0.33700000000000002</v>
      </c>
      <c r="D48">
        <v>0.161</v>
      </c>
      <c r="E48">
        <v>0.13400000000000001</v>
      </c>
      <c r="F48">
        <v>9.2999999999999999E-2</v>
      </c>
      <c r="G48">
        <v>0.14399999999999999</v>
      </c>
      <c r="H48">
        <v>0.129</v>
      </c>
      <c r="I48">
        <v>2.3559999999999999</v>
      </c>
      <c r="J48">
        <v>0.11700000000000001</v>
      </c>
      <c r="K48">
        <v>1.7999999999999999E-2</v>
      </c>
    </row>
    <row r="49" spans="1:11" x14ac:dyDescent="0.35">
      <c r="A49" s="1">
        <v>42193.809641203705</v>
      </c>
      <c r="B49">
        <v>0</v>
      </c>
      <c r="C49">
        <v>0.33700000000000002</v>
      </c>
      <c r="D49">
        <v>0.16</v>
      </c>
      <c r="E49">
        <v>0.13400000000000001</v>
      </c>
      <c r="F49">
        <v>9.0999999999999998E-2</v>
      </c>
      <c r="G49">
        <v>0.14199999999999999</v>
      </c>
      <c r="H49">
        <v>0.126</v>
      </c>
      <c r="I49">
        <v>2.3559999999999999</v>
      </c>
      <c r="J49">
        <v>0.11600000000000001</v>
      </c>
      <c r="K49">
        <v>1.7999999999999999E-2</v>
      </c>
    </row>
    <row r="50" spans="1:11" x14ac:dyDescent="0.35">
      <c r="A50" s="1">
        <v>42193.809652777774</v>
      </c>
      <c r="B50">
        <v>0</v>
      </c>
      <c r="C50">
        <v>0.33800000000000002</v>
      </c>
      <c r="D50">
        <v>0.16</v>
      </c>
      <c r="E50">
        <v>0.13600000000000001</v>
      </c>
      <c r="F50">
        <v>9.0999999999999998E-2</v>
      </c>
      <c r="G50">
        <v>0.14399999999999999</v>
      </c>
      <c r="H50">
        <v>0.126</v>
      </c>
      <c r="I50">
        <v>2.36</v>
      </c>
      <c r="J50">
        <v>0.11700000000000001</v>
      </c>
      <c r="K50">
        <v>1.7999999999999999E-2</v>
      </c>
    </row>
    <row r="51" spans="1:11" x14ac:dyDescent="0.35">
      <c r="A51" s="1">
        <v>42193.809664351851</v>
      </c>
      <c r="B51">
        <v>0</v>
      </c>
      <c r="C51">
        <v>0.33900000000000002</v>
      </c>
      <c r="D51">
        <v>0.161</v>
      </c>
      <c r="E51">
        <v>0.13400000000000001</v>
      </c>
      <c r="F51">
        <v>9.1999999999999998E-2</v>
      </c>
      <c r="G51">
        <v>0.14499999999999999</v>
      </c>
      <c r="H51">
        <v>0.129</v>
      </c>
      <c r="I51">
        <v>2.3570000000000002</v>
      </c>
      <c r="J51">
        <v>0.11600000000000001</v>
      </c>
      <c r="K51">
        <v>1.9E-2</v>
      </c>
    </row>
    <row r="52" spans="1:11" x14ac:dyDescent="0.35">
      <c r="A52" s="1">
        <v>42193.809675925928</v>
      </c>
      <c r="B52">
        <v>0</v>
      </c>
      <c r="C52">
        <v>0.33600000000000002</v>
      </c>
      <c r="D52">
        <v>0.161</v>
      </c>
      <c r="E52">
        <v>0.13400000000000001</v>
      </c>
      <c r="F52">
        <v>9.1999999999999998E-2</v>
      </c>
      <c r="G52">
        <v>0.14399999999999999</v>
      </c>
      <c r="H52">
        <v>0.128</v>
      </c>
      <c r="I52">
        <v>2.3519999999999999</v>
      </c>
      <c r="J52">
        <v>0.11700000000000001</v>
      </c>
      <c r="K52">
        <v>1.7000000000000001E-2</v>
      </c>
    </row>
    <row r="53" spans="1:11" x14ac:dyDescent="0.35">
      <c r="A53" s="1">
        <v>42193.809687499997</v>
      </c>
      <c r="B53">
        <v>0</v>
      </c>
      <c r="C53">
        <v>0.33900000000000002</v>
      </c>
      <c r="D53">
        <v>0.16</v>
      </c>
      <c r="E53">
        <v>0.13400000000000001</v>
      </c>
      <c r="F53">
        <v>9.0999999999999998E-2</v>
      </c>
      <c r="G53">
        <v>0.14599999999999999</v>
      </c>
      <c r="H53">
        <v>0.129</v>
      </c>
      <c r="I53">
        <v>2.3580000000000001</v>
      </c>
      <c r="J53">
        <v>0.11799999999999999</v>
      </c>
      <c r="K53">
        <v>1.9E-2</v>
      </c>
    </row>
    <row r="54" spans="1:11" x14ac:dyDescent="0.35">
      <c r="A54" s="1">
        <v>42193.809699074074</v>
      </c>
      <c r="B54">
        <v>0</v>
      </c>
      <c r="C54">
        <v>0.33900000000000002</v>
      </c>
      <c r="D54">
        <v>0.16</v>
      </c>
      <c r="E54">
        <v>0.13500000000000001</v>
      </c>
      <c r="F54">
        <v>9.0999999999999998E-2</v>
      </c>
      <c r="G54">
        <v>0.14499999999999999</v>
      </c>
      <c r="H54">
        <v>0.13</v>
      </c>
      <c r="I54">
        <v>2.359</v>
      </c>
      <c r="J54">
        <v>0.11700000000000001</v>
      </c>
      <c r="K54">
        <v>1.9E-2</v>
      </c>
    </row>
    <row r="55" spans="1:11" x14ac:dyDescent="0.35">
      <c r="A55" s="1">
        <v>42193.809710648151</v>
      </c>
      <c r="B55">
        <v>0</v>
      </c>
      <c r="C55">
        <v>0.33800000000000002</v>
      </c>
      <c r="D55">
        <v>0.161</v>
      </c>
      <c r="E55">
        <v>0.13400000000000001</v>
      </c>
      <c r="F55">
        <v>9.0999999999999998E-2</v>
      </c>
      <c r="G55">
        <v>0.14299999999999999</v>
      </c>
      <c r="H55">
        <v>0.128</v>
      </c>
      <c r="I55">
        <v>2.3580000000000001</v>
      </c>
      <c r="J55">
        <v>0.11600000000000001</v>
      </c>
      <c r="K55">
        <v>1.7000000000000001E-2</v>
      </c>
    </row>
    <row r="56" spans="1:11" x14ac:dyDescent="0.35">
      <c r="A56" s="1">
        <v>42193.80972222222</v>
      </c>
      <c r="B56">
        <v>0</v>
      </c>
      <c r="C56">
        <v>0.33800000000000002</v>
      </c>
      <c r="D56">
        <v>0.16</v>
      </c>
      <c r="E56">
        <v>0.13500000000000001</v>
      </c>
      <c r="F56">
        <v>9.0999999999999998E-2</v>
      </c>
      <c r="G56">
        <v>0.14299999999999999</v>
      </c>
      <c r="H56">
        <v>0.128</v>
      </c>
      <c r="I56">
        <v>2.3559999999999999</v>
      </c>
      <c r="J56">
        <v>0.11600000000000001</v>
      </c>
      <c r="K56">
        <v>1.7000000000000001E-2</v>
      </c>
    </row>
    <row r="57" spans="1:11" x14ac:dyDescent="0.35">
      <c r="A57" s="1">
        <v>42193.809733796297</v>
      </c>
      <c r="B57">
        <v>0</v>
      </c>
      <c r="C57">
        <v>0.33900000000000002</v>
      </c>
      <c r="D57">
        <v>0.161</v>
      </c>
      <c r="E57">
        <v>0.13500000000000001</v>
      </c>
      <c r="F57">
        <v>9.1999999999999998E-2</v>
      </c>
      <c r="G57">
        <v>0.14499999999999999</v>
      </c>
      <c r="H57">
        <v>0.13200000000000001</v>
      </c>
      <c r="I57">
        <v>2.3580000000000001</v>
      </c>
      <c r="J57">
        <v>0.11600000000000001</v>
      </c>
      <c r="K57">
        <v>1.9E-2</v>
      </c>
    </row>
    <row r="58" spans="1:11" x14ac:dyDescent="0.35">
      <c r="A58" s="1">
        <v>42193.809745370374</v>
      </c>
      <c r="B58">
        <v>0</v>
      </c>
      <c r="C58">
        <v>0.33800000000000002</v>
      </c>
      <c r="D58">
        <v>0.16</v>
      </c>
      <c r="E58">
        <v>0.13400000000000001</v>
      </c>
      <c r="F58">
        <v>0.09</v>
      </c>
      <c r="G58">
        <v>0.14399999999999999</v>
      </c>
      <c r="H58">
        <v>0.127</v>
      </c>
      <c r="I58">
        <v>2.36</v>
      </c>
      <c r="J58">
        <v>0.11700000000000001</v>
      </c>
      <c r="K58">
        <v>1.9E-2</v>
      </c>
    </row>
    <row r="59" spans="1:11" x14ac:dyDescent="0.35">
      <c r="A59" s="1">
        <v>42193.809756944444</v>
      </c>
      <c r="B59">
        <v>0</v>
      </c>
      <c r="C59">
        <v>0.33900000000000002</v>
      </c>
      <c r="D59">
        <v>0.159</v>
      </c>
      <c r="E59">
        <v>0.13500000000000001</v>
      </c>
      <c r="F59">
        <v>0.09</v>
      </c>
      <c r="G59">
        <v>0.14399999999999999</v>
      </c>
      <c r="H59">
        <v>0.129</v>
      </c>
      <c r="I59">
        <v>2.3559999999999999</v>
      </c>
      <c r="J59">
        <v>0.115</v>
      </c>
      <c r="K59">
        <v>1.7000000000000001E-2</v>
      </c>
    </row>
    <row r="60" spans="1:11" x14ac:dyDescent="0.35">
      <c r="A60" s="1">
        <v>42193.80976851852</v>
      </c>
      <c r="B60">
        <v>0</v>
      </c>
      <c r="C60">
        <v>0.33900000000000002</v>
      </c>
      <c r="D60">
        <v>0.16</v>
      </c>
      <c r="E60">
        <v>0.13400000000000001</v>
      </c>
      <c r="F60">
        <v>9.0999999999999998E-2</v>
      </c>
      <c r="G60">
        <v>0.14499999999999999</v>
      </c>
      <c r="H60">
        <v>0.13400000000000001</v>
      </c>
      <c r="I60">
        <v>2.3620000000000001</v>
      </c>
      <c r="J60">
        <v>0.11799999999999999</v>
      </c>
      <c r="K60">
        <v>1.9E-2</v>
      </c>
    </row>
    <row r="61" spans="1:11" x14ac:dyDescent="0.35">
      <c r="A61" s="1">
        <v>42193.80978009259</v>
      </c>
      <c r="B61">
        <v>0</v>
      </c>
      <c r="C61">
        <v>0.33800000000000002</v>
      </c>
      <c r="D61">
        <v>0.161</v>
      </c>
      <c r="E61">
        <v>0.13400000000000001</v>
      </c>
      <c r="F61">
        <v>9.0999999999999998E-2</v>
      </c>
      <c r="G61">
        <v>0.14399999999999999</v>
      </c>
      <c r="H61">
        <v>0.129</v>
      </c>
      <c r="I61">
        <v>2.3580000000000001</v>
      </c>
      <c r="J61">
        <v>0.11600000000000001</v>
      </c>
      <c r="K61">
        <v>1.9E-2</v>
      </c>
    </row>
    <row r="62" spans="1:11" x14ac:dyDescent="0.35">
      <c r="A62" s="1">
        <v>42193.809791666667</v>
      </c>
      <c r="B62">
        <v>0</v>
      </c>
      <c r="C62">
        <v>0.33800000000000002</v>
      </c>
      <c r="D62">
        <v>0.16200000000000001</v>
      </c>
      <c r="E62">
        <v>0.13400000000000001</v>
      </c>
      <c r="F62">
        <v>9.0999999999999998E-2</v>
      </c>
      <c r="G62">
        <v>0.14399999999999999</v>
      </c>
      <c r="H62">
        <v>0.13200000000000001</v>
      </c>
      <c r="I62">
        <v>2.3580000000000001</v>
      </c>
      <c r="J62">
        <v>0.11700000000000001</v>
      </c>
      <c r="K62">
        <v>1.9E-2</v>
      </c>
    </row>
    <row r="63" spans="1:11" x14ac:dyDescent="0.35">
      <c r="A63" s="1">
        <v>42193.809803240743</v>
      </c>
      <c r="B63">
        <v>0</v>
      </c>
      <c r="C63">
        <v>0.33700000000000002</v>
      </c>
      <c r="D63">
        <v>0.16</v>
      </c>
      <c r="E63">
        <v>0.13400000000000001</v>
      </c>
      <c r="F63">
        <v>0.09</v>
      </c>
      <c r="G63">
        <v>0.14299999999999999</v>
      </c>
      <c r="H63">
        <v>0.129</v>
      </c>
      <c r="I63">
        <v>2.3530000000000002</v>
      </c>
      <c r="J63">
        <v>0.115</v>
      </c>
      <c r="K63">
        <v>1.7000000000000001E-2</v>
      </c>
    </row>
    <row r="64" spans="1:11" x14ac:dyDescent="0.35">
      <c r="A64" s="1">
        <v>42193.809814814813</v>
      </c>
      <c r="B64">
        <v>0</v>
      </c>
      <c r="C64">
        <v>0.33900000000000002</v>
      </c>
      <c r="D64">
        <v>0.159</v>
      </c>
      <c r="E64">
        <v>0.13400000000000001</v>
      </c>
      <c r="F64">
        <v>9.1999999999999998E-2</v>
      </c>
      <c r="G64">
        <v>0.14499999999999999</v>
      </c>
      <c r="H64">
        <v>0.13100000000000001</v>
      </c>
      <c r="I64">
        <v>2.359</v>
      </c>
      <c r="J64">
        <v>0.11700000000000001</v>
      </c>
      <c r="K64">
        <v>1.7999999999999999E-2</v>
      </c>
    </row>
    <row r="65" spans="1:11" x14ac:dyDescent="0.35">
      <c r="A65" s="1">
        <v>42193.80982638889</v>
      </c>
      <c r="B65">
        <v>0</v>
      </c>
      <c r="C65">
        <v>0.33900000000000002</v>
      </c>
      <c r="D65">
        <v>0.16200000000000001</v>
      </c>
      <c r="E65">
        <v>0.13400000000000001</v>
      </c>
      <c r="F65">
        <v>9.0999999999999998E-2</v>
      </c>
      <c r="G65">
        <v>0.14399999999999999</v>
      </c>
      <c r="H65">
        <v>0.13</v>
      </c>
      <c r="I65">
        <v>2.359</v>
      </c>
      <c r="J65">
        <v>0.11600000000000001</v>
      </c>
      <c r="K65">
        <v>1.9E-2</v>
      </c>
    </row>
    <row r="66" spans="1:11" x14ac:dyDescent="0.35">
      <c r="A66" s="1">
        <v>42193.809837962966</v>
      </c>
      <c r="B66">
        <v>0</v>
      </c>
      <c r="C66">
        <v>0.33600000000000002</v>
      </c>
      <c r="D66">
        <v>0.161</v>
      </c>
      <c r="E66">
        <v>0.13400000000000001</v>
      </c>
      <c r="F66">
        <v>9.0999999999999998E-2</v>
      </c>
      <c r="G66">
        <v>0.14399999999999999</v>
      </c>
      <c r="H66">
        <v>0.13</v>
      </c>
      <c r="I66">
        <v>2.3570000000000002</v>
      </c>
      <c r="J66">
        <v>0.11700000000000001</v>
      </c>
      <c r="K66">
        <v>1.9E-2</v>
      </c>
    </row>
    <row r="67" spans="1:11" x14ac:dyDescent="0.35">
      <c r="A67" s="1">
        <v>42193.809849537036</v>
      </c>
      <c r="B67">
        <v>0</v>
      </c>
      <c r="C67">
        <v>0.33900000000000002</v>
      </c>
      <c r="D67">
        <v>0.161</v>
      </c>
      <c r="E67">
        <v>0.13400000000000001</v>
      </c>
      <c r="F67">
        <v>9.0999999999999998E-2</v>
      </c>
      <c r="G67">
        <v>0.14299999999999999</v>
      </c>
      <c r="H67">
        <v>0.127</v>
      </c>
      <c r="I67">
        <v>2.3570000000000002</v>
      </c>
      <c r="J67">
        <v>0.11600000000000001</v>
      </c>
      <c r="K67">
        <v>1.7999999999999999E-2</v>
      </c>
    </row>
    <row r="68" spans="1:11" x14ac:dyDescent="0.35">
      <c r="A68" s="1">
        <v>42193.809861111113</v>
      </c>
      <c r="B68">
        <v>0</v>
      </c>
      <c r="C68">
        <v>0.33900000000000002</v>
      </c>
      <c r="D68">
        <v>0.16</v>
      </c>
      <c r="E68">
        <v>0.13400000000000001</v>
      </c>
      <c r="F68">
        <v>9.0999999999999998E-2</v>
      </c>
      <c r="G68">
        <v>0.14399999999999999</v>
      </c>
      <c r="H68">
        <v>0.13100000000000001</v>
      </c>
      <c r="I68">
        <v>2.359</v>
      </c>
      <c r="J68">
        <v>0.11700000000000001</v>
      </c>
      <c r="K68">
        <v>1.7000000000000001E-2</v>
      </c>
    </row>
    <row r="69" spans="1:11" x14ac:dyDescent="0.35">
      <c r="A69" s="1">
        <v>42193.809872685182</v>
      </c>
      <c r="B69">
        <v>0</v>
      </c>
      <c r="C69">
        <v>0.33700000000000002</v>
      </c>
      <c r="D69">
        <v>0.161</v>
      </c>
      <c r="E69">
        <v>0.13500000000000001</v>
      </c>
      <c r="F69">
        <v>9.0999999999999998E-2</v>
      </c>
      <c r="G69">
        <v>0.14299999999999999</v>
      </c>
      <c r="H69">
        <v>0.129</v>
      </c>
      <c r="I69">
        <v>2.3610000000000002</v>
      </c>
      <c r="J69">
        <v>0.11700000000000001</v>
      </c>
      <c r="K69">
        <v>1.7999999999999999E-2</v>
      </c>
    </row>
    <row r="70" spans="1:11" x14ac:dyDescent="0.35">
      <c r="A70" s="1">
        <v>42193.809884259259</v>
      </c>
      <c r="B70">
        <v>0</v>
      </c>
      <c r="C70">
        <v>0.33600000000000002</v>
      </c>
      <c r="D70">
        <v>0.161</v>
      </c>
      <c r="E70">
        <v>0.13500000000000001</v>
      </c>
      <c r="F70">
        <v>9.1999999999999998E-2</v>
      </c>
      <c r="G70">
        <v>0.14499999999999999</v>
      </c>
      <c r="H70">
        <v>0.126</v>
      </c>
      <c r="I70">
        <v>2.3540000000000001</v>
      </c>
      <c r="J70">
        <v>0.11600000000000001</v>
      </c>
      <c r="K70">
        <v>1.6E-2</v>
      </c>
    </row>
    <row r="71" spans="1:11" x14ac:dyDescent="0.35">
      <c r="A71" s="1">
        <v>42193.809895833336</v>
      </c>
      <c r="B71">
        <v>0</v>
      </c>
      <c r="C71">
        <v>0.33900000000000002</v>
      </c>
      <c r="D71">
        <v>0.16200000000000001</v>
      </c>
      <c r="E71">
        <v>0.13500000000000001</v>
      </c>
      <c r="F71">
        <v>9.0999999999999998E-2</v>
      </c>
      <c r="G71">
        <v>0.14399999999999999</v>
      </c>
      <c r="H71">
        <v>0.13300000000000001</v>
      </c>
      <c r="I71">
        <v>2.3580000000000001</v>
      </c>
      <c r="J71">
        <v>0.11700000000000001</v>
      </c>
      <c r="K71">
        <v>0.02</v>
      </c>
    </row>
    <row r="72" spans="1:11" x14ac:dyDescent="0.35">
      <c r="A72" s="1">
        <v>42193.809907407405</v>
      </c>
      <c r="B72">
        <v>0</v>
      </c>
      <c r="C72">
        <v>0.33900000000000002</v>
      </c>
      <c r="D72">
        <v>0.161</v>
      </c>
      <c r="E72">
        <v>0.13400000000000001</v>
      </c>
      <c r="F72">
        <v>9.0999999999999998E-2</v>
      </c>
      <c r="G72">
        <v>0.14399999999999999</v>
      </c>
      <c r="H72">
        <v>0.129</v>
      </c>
      <c r="I72">
        <v>2.363</v>
      </c>
      <c r="J72">
        <v>0.11899999999999999</v>
      </c>
      <c r="K72">
        <v>1.7999999999999999E-2</v>
      </c>
    </row>
    <row r="73" spans="1:11" x14ac:dyDescent="0.35">
      <c r="A73" s="1">
        <v>42193.809918981482</v>
      </c>
      <c r="B73">
        <v>0</v>
      </c>
      <c r="C73">
        <v>0.33700000000000002</v>
      </c>
      <c r="D73">
        <v>0.161</v>
      </c>
      <c r="E73">
        <v>0.13500000000000001</v>
      </c>
      <c r="F73">
        <v>9.1999999999999998E-2</v>
      </c>
      <c r="G73">
        <v>0.14299999999999999</v>
      </c>
      <c r="H73">
        <v>0.127</v>
      </c>
      <c r="I73">
        <v>2.3580000000000001</v>
      </c>
      <c r="J73">
        <v>0.11700000000000001</v>
      </c>
      <c r="K73">
        <v>1.7999999999999999E-2</v>
      </c>
    </row>
    <row r="74" spans="1:11" x14ac:dyDescent="0.35">
      <c r="A74" s="1">
        <v>42193.809930555559</v>
      </c>
      <c r="B74">
        <v>0</v>
      </c>
      <c r="C74">
        <v>0.33900000000000002</v>
      </c>
      <c r="D74">
        <v>0.16</v>
      </c>
      <c r="E74">
        <v>0.13500000000000001</v>
      </c>
      <c r="F74">
        <v>9.0999999999999998E-2</v>
      </c>
      <c r="G74">
        <v>0.14299999999999999</v>
      </c>
      <c r="H74">
        <v>0.125</v>
      </c>
      <c r="I74">
        <v>2.3570000000000002</v>
      </c>
      <c r="J74">
        <v>0.11700000000000001</v>
      </c>
      <c r="K74">
        <v>1.7999999999999999E-2</v>
      </c>
    </row>
    <row r="75" spans="1:11" x14ac:dyDescent="0.35">
      <c r="A75" s="1">
        <v>42193.809942129628</v>
      </c>
      <c r="B75">
        <v>0</v>
      </c>
      <c r="C75">
        <v>0.34</v>
      </c>
      <c r="D75">
        <v>0.161</v>
      </c>
      <c r="E75">
        <v>0.13500000000000001</v>
      </c>
      <c r="F75">
        <v>9.1999999999999998E-2</v>
      </c>
      <c r="G75">
        <v>0.14499999999999999</v>
      </c>
      <c r="H75">
        <v>0.129</v>
      </c>
      <c r="I75">
        <v>2.3580000000000001</v>
      </c>
      <c r="J75">
        <v>0.11799999999999999</v>
      </c>
      <c r="K75">
        <v>1.7999999999999999E-2</v>
      </c>
    </row>
    <row r="76" spans="1:11" x14ac:dyDescent="0.35">
      <c r="A76" s="1">
        <v>42193.809953703705</v>
      </c>
      <c r="B76">
        <v>0</v>
      </c>
      <c r="C76">
        <v>0.33700000000000002</v>
      </c>
      <c r="D76">
        <v>0.16300000000000001</v>
      </c>
      <c r="E76">
        <v>0.13500000000000001</v>
      </c>
      <c r="F76">
        <v>0.09</v>
      </c>
      <c r="G76">
        <v>0.14399999999999999</v>
      </c>
      <c r="H76">
        <v>0.128</v>
      </c>
      <c r="I76">
        <v>2.3570000000000002</v>
      </c>
      <c r="J76">
        <v>0.11700000000000001</v>
      </c>
      <c r="K76">
        <v>1.7999999999999999E-2</v>
      </c>
    </row>
    <row r="77" spans="1:11" x14ac:dyDescent="0.35">
      <c r="A77" s="1">
        <v>42193.809965277775</v>
      </c>
      <c r="B77">
        <v>0</v>
      </c>
      <c r="C77">
        <v>0.33700000000000002</v>
      </c>
      <c r="D77">
        <v>0.161</v>
      </c>
      <c r="E77">
        <v>0.13400000000000001</v>
      </c>
      <c r="F77">
        <v>0.09</v>
      </c>
      <c r="G77">
        <v>0.14299999999999999</v>
      </c>
      <c r="H77">
        <v>0.127</v>
      </c>
      <c r="I77">
        <v>2.3559999999999999</v>
      </c>
      <c r="J77">
        <v>0.11600000000000001</v>
      </c>
      <c r="K77">
        <v>1.9E-2</v>
      </c>
    </row>
    <row r="78" spans="1:11" x14ac:dyDescent="0.35">
      <c r="A78" s="1">
        <v>42193.809976851851</v>
      </c>
      <c r="B78">
        <v>0</v>
      </c>
      <c r="C78">
        <v>0.33900000000000002</v>
      </c>
      <c r="D78">
        <v>0.161</v>
      </c>
      <c r="E78">
        <v>0.13300000000000001</v>
      </c>
      <c r="F78">
        <v>9.0999999999999998E-2</v>
      </c>
      <c r="G78">
        <v>0.14599999999999999</v>
      </c>
      <c r="H78">
        <v>0.129</v>
      </c>
      <c r="I78">
        <v>2.36</v>
      </c>
      <c r="J78">
        <v>0.11799999999999999</v>
      </c>
      <c r="K78">
        <v>0.02</v>
      </c>
    </row>
    <row r="79" spans="1:11" x14ac:dyDescent="0.35">
      <c r="A79" s="1">
        <v>42193.809988425928</v>
      </c>
      <c r="B79">
        <v>0</v>
      </c>
      <c r="C79">
        <v>0.33900000000000002</v>
      </c>
      <c r="D79">
        <v>0.16</v>
      </c>
      <c r="E79">
        <v>0.13500000000000001</v>
      </c>
      <c r="F79">
        <v>9.2999999999999999E-2</v>
      </c>
      <c r="G79">
        <v>0.14299999999999999</v>
      </c>
      <c r="H79">
        <v>0.13</v>
      </c>
      <c r="I79">
        <v>2.36</v>
      </c>
      <c r="J79">
        <v>0.11700000000000001</v>
      </c>
      <c r="K79">
        <v>1.9E-2</v>
      </c>
    </row>
    <row r="80" spans="1:11" x14ac:dyDescent="0.35">
      <c r="A80" s="1">
        <v>42193.81</v>
      </c>
      <c r="B80">
        <v>0</v>
      </c>
      <c r="C80">
        <v>0.33800000000000002</v>
      </c>
      <c r="D80">
        <v>0.161</v>
      </c>
      <c r="E80">
        <v>0.13500000000000001</v>
      </c>
      <c r="F80">
        <v>8.8999999999999996E-2</v>
      </c>
      <c r="G80">
        <v>0.14399999999999999</v>
      </c>
      <c r="H80">
        <v>0.13</v>
      </c>
      <c r="I80">
        <v>2.359</v>
      </c>
      <c r="J80">
        <v>0.11600000000000001</v>
      </c>
      <c r="K80">
        <v>1.7999999999999999E-2</v>
      </c>
    </row>
    <row r="81" spans="1:11" x14ac:dyDescent="0.35">
      <c r="A81" s="1">
        <v>42193.810011574074</v>
      </c>
      <c r="B81">
        <v>0</v>
      </c>
      <c r="C81">
        <v>0.34</v>
      </c>
      <c r="D81">
        <v>0.16200000000000001</v>
      </c>
      <c r="E81">
        <v>0.13600000000000001</v>
      </c>
      <c r="F81">
        <v>9.0999999999999998E-2</v>
      </c>
      <c r="G81">
        <v>0.14399999999999999</v>
      </c>
      <c r="H81">
        <v>0.13200000000000001</v>
      </c>
      <c r="I81">
        <v>2.359</v>
      </c>
      <c r="J81">
        <v>0.11600000000000001</v>
      </c>
      <c r="K81">
        <v>0.02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workbookViewId="0">
      <selection activeCell="H7" sqref="H7"/>
    </sheetView>
  </sheetViews>
  <sheetFormatPr defaultRowHeight="14.5" x14ac:dyDescent="0.35"/>
  <cols>
    <col min="1" max="1" width="17.7265625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5">
      <c r="A2" s="1">
        <v>42166.609965277778</v>
      </c>
      <c r="B2" t="s">
        <v>11</v>
      </c>
      <c r="C2">
        <v>365</v>
      </c>
      <c r="D2">
        <v>440</v>
      </c>
      <c r="E2">
        <v>488</v>
      </c>
      <c r="F2">
        <v>510</v>
      </c>
      <c r="G2">
        <v>532</v>
      </c>
      <c r="H2">
        <v>555</v>
      </c>
      <c r="I2">
        <v>590</v>
      </c>
      <c r="J2">
        <v>630</v>
      </c>
      <c r="K2">
        <v>676</v>
      </c>
    </row>
    <row r="3" spans="1:11" x14ac:dyDescent="0.35">
      <c r="A3" s="1"/>
      <c r="B3" t="s">
        <v>12</v>
      </c>
      <c r="C3">
        <f>AVERAGE(C5:C81)</f>
        <v>1.4138051948051951</v>
      </c>
      <c r="D3">
        <f t="shared" ref="D3:K3" si="0">AVERAGE(D5:D81)</f>
        <v>0.47038961038961036</v>
      </c>
      <c r="E3">
        <f t="shared" si="0"/>
        <v>0.2695324675324674</v>
      </c>
      <c r="F3">
        <f t="shared" si="0"/>
        <v>0.18535064935064932</v>
      </c>
      <c r="G3">
        <f t="shared" si="0"/>
        <v>0.21632467532467534</v>
      </c>
      <c r="H3">
        <f t="shared" si="0"/>
        <v>0.17571428571428571</v>
      </c>
      <c r="I3">
        <f t="shared" si="0"/>
        <v>2.3026753246753255</v>
      </c>
      <c r="J3">
        <f t="shared" si="0"/>
        <v>0.12601298701298697</v>
      </c>
      <c r="K3">
        <f t="shared" si="0"/>
        <v>1.4064935064935074E-2</v>
      </c>
    </row>
    <row r="4" spans="1:11" x14ac:dyDescent="0.35">
      <c r="A4" s="1"/>
      <c r="B4" t="s">
        <v>13</v>
      </c>
      <c r="C4">
        <f>STDEV(C5:C81)</f>
        <v>3.2283243210801992E-3</v>
      </c>
      <c r="D4">
        <f t="shared" ref="D4:K4" si="1">STDEV(D5:D81)</f>
        <v>1.2156419590168006E-3</v>
      </c>
      <c r="E4">
        <f t="shared" si="1"/>
        <v>1.0952579074356916E-3</v>
      </c>
      <c r="F4">
        <f t="shared" si="1"/>
        <v>8.7006100461001874E-4</v>
      </c>
      <c r="G4">
        <f t="shared" si="1"/>
        <v>1.1173459912898697E-3</v>
      </c>
      <c r="H4">
        <f t="shared" si="1"/>
        <v>2.4217063517559972E-3</v>
      </c>
      <c r="I4">
        <f t="shared" si="1"/>
        <v>6.7325633626927478E-3</v>
      </c>
      <c r="J4">
        <f t="shared" si="1"/>
        <v>1.0820728948777525E-3</v>
      </c>
      <c r="K4">
        <f t="shared" si="1"/>
        <v>1.195800352303872E-3</v>
      </c>
    </row>
    <row r="5" spans="1:11" x14ac:dyDescent="0.35">
      <c r="A5" s="1">
        <v>42193.853217592594</v>
      </c>
      <c r="B5">
        <v>0</v>
      </c>
      <c r="C5">
        <v>1.4059999999999999</v>
      </c>
      <c r="D5">
        <v>0.46700000000000003</v>
      </c>
      <c r="E5">
        <v>0.26900000000000002</v>
      </c>
      <c r="F5">
        <v>0.185</v>
      </c>
      <c r="G5">
        <v>0.215</v>
      </c>
      <c r="H5">
        <v>0.17699999999999999</v>
      </c>
      <c r="I5">
        <v>2.3050000000000002</v>
      </c>
      <c r="J5">
        <v>0.127</v>
      </c>
      <c r="K5">
        <v>1.4999999999999999E-2</v>
      </c>
    </row>
    <row r="6" spans="1:11" x14ac:dyDescent="0.35">
      <c r="A6" s="1">
        <v>42193.853229166663</v>
      </c>
      <c r="B6">
        <v>0</v>
      </c>
      <c r="C6">
        <v>1.407</v>
      </c>
      <c r="D6">
        <v>0.47</v>
      </c>
      <c r="E6">
        <v>0.26800000000000002</v>
      </c>
      <c r="F6">
        <v>0.186</v>
      </c>
      <c r="G6">
        <v>0.217</v>
      </c>
      <c r="H6">
        <v>0.17899999999999999</v>
      </c>
      <c r="I6">
        <v>2.2999999999999998</v>
      </c>
      <c r="J6">
        <v>0.127</v>
      </c>
      <c r="K6">
        <v>1.4999999999999999E-2</v>
      </c>
    </row>
    <row r="7" spans="1:11" x14ac:dyDescent="0.35">
      <c r="A7" s="1">
        <v>42193.85324074074</v>
      </c>
      <c r="B7">
        <v>0</v>
      </c>
      <c r="C7">
        <v>1.409</v>
      </c>
      <c r="D7">
        <v>0.46899999999999997</v>
      </c>
      <c r="E7">
        <v>0.26700000000000002</v>
      </c>
      <c r="F7">
        <v>0.184</v>
      </c>
      <c r="G7">
        <v>0.215</v>
      </c>
      <c r="H7">
        <v>0.17599999999999999</v>
      </c>
      <c r="I7">
        <v>2.2989999999999999</v>
      </c>
      <c r="J7">
        <v>0.125</v>
      </c>
      <c r="K7">
        <v>1.7000000000000001E-2</v>
      </c>
    </row>
    <row r="8" spans="1:11" x14ac:dyDescent="0.35">
      <c r="A8" s="1">
        <v>42193.853252314817</v>
      </c>
      <c r="B8">
        <v>0</v>
      </c>
      <c r="C8">
        <v>1.409</v>
      </c>
      <c r="D8">
        <v>0.46899999999999997</v>
      </c>
      <c r="E8">
        <v>0.27</v>
      </c>
      <c r="F8">
        <v>0.184</v>
      </c>
      <c r="G8">
        <v>0.215</v>
      </c>
      <c r="H8">
        <v>0.17699999999999999</v>
      </c>
      <c r="I8">
        <v>2.298</v>
      </c>
      <c r="J8">
        <v>0.128</v>
      </c>
      <c r="K8">
        <v>1.4999999999999999E-2</v>
      </c>
    </row>
    <row r="9" spans="1:11" x14ac:dyDescent="0.35">
      <c r="A9" s="1">
        <v>42193.853263888886</v>
      </c>
      <c r="B9">
        <v>0</v>
      </c>
      <c r="C9">
        <v>1.41</v>
      </c>
      <c r="D9">
        <v>0.47</v>
      </c>
      <c r="E9">
        <v>0.26800000000000002</v>
      </c>
      <c r="F9">
        <v>0.185</v>
      </c>
      <c r="G9">
        <v>0.219</v>
      </c>
      <c r="H9">
        <v>0.17699999999999999</v>
      </c>
      <c r="I9">
        <v>2.2989999999999999</v>
      </c>
      <c r="J9">
        <v>0.127</v>
      </c>
      <c r="K9">
        <v>1.2999999999999999E-2</v>
      </c>
    </row>
    <row r="10" spans="1:11" x14ac:dyDescent="0.35">
      <c r="A10" s="1">
        <v>42193.853275462963</v>
      </c>
      <c r="B10">
        <v>0</v>
      </c>
      <c r="C10">
        <v>1.4079999999999999</v>
      </c>
      <c r="D10">
        <v>0.46899999999999997</v>
      </c>
      <c r="E10">
        <v>0.26900000000000002</v>
      </c>
      <c r="F10">
        <v>0.185</v>
      </c>
      <c r="G10">
        <v>0.216</v>
      </c>
      <c r="H10">
        <v>0.17599999999999999</v>
      </c>
      <c r="I10">
        <v>2.298</v>
      </c>
      <c r="J10">
        <v>0.124</v>
      </c>
      <c r="K10">
        <v>1.2999999999999999E-2</v>
      </c>
    </row>
    <row r="11" spans="1:11" x14ac:dyDescent="0.35">
      <c r="A11" s="1">
        <v>42193.85328703704</v>
      </c>
      <c r="B11">
        <v>0</v>
      </c>
      <c r="C11">
        <v>1.409</v>
      </c>
      <c r="D11">
        <v>0.47</v>
      </c>
      <c r="E11">
        <v>0.26800000000000002</v>
      </c>
      <c r="F11">
        <v>0.185</v>
      </c>
      <c r="G11">
        <v>0.216</v>
      </c>
      <c r="H11">
        <v>0.17299999999999999</v>
      </c>
      <c r="I11">
        <v>2.2949999999999999</v>
      </c>
      <c r="J11">
        <v>0.126</v>
      </c>
      <c r="K11">
        <v>1.2999999999999999E-2</v>
      </c>
    </row>
    <row r="12" spans="1:11" x14ac:dyDescent="0.35">
      <c r="A12" s="1">
        <v>42193.853298611109</v>
      </c>
      <c r="B12">
        <v>0</v>
      </c>
      <c r="C12">
        <v>1.407</v>
      </c>
      <c r="D12">
        <v>0.46899999999999997</v>
      </c>
      <c r="E12">
        <v>0.26700000000000002</v>
      </c>
      <c r="F12">
        <v>0.185</v>
      </c>
      <c r="G12">
        <v>0.216</v>
      </c>
      <c r="H12">
        <v>0.17499999999999999</v>
      </c>
      <c r="I12">
        <v>2.298</v>
      </c>
      <c r="J12">
        <v>0.125</v>
      </c>
      <c r="K12">
        <v>1.2999999999999999E-2</v>
      </c>
    </row>
    <row r="13" spans="1:11" x14ac:dyDescent="0.35">
      <c r="A13" s="1">
        <v>42193.853310185186</v>
      </c>
      <c r="B13">
        <v>0</v>
      </c>
      <c r="C13">
        <v>1.4119999999999999</v>
      </c>
      <c r="D13">
        <v>0.46899999999999997</v>
      </c>
      <c r="E13">
        <v>0.26700000000000002</v>
      </c>
      <c r="F13">
        <v>0.185</v>
      </c>
      <c r="G13">
        <v>0.215</v>
      </c>
      <c r="H13">
        <v>0.17599999999999999</v>
      </c>
      <c r="I13">
        <v>2.298</v>
      </c>
      <c r="J13">
        <v>0.126</v>
      </c>
      <c r="K13">
        <v>0.01</v>
      </c>
    </row>
    <row r="14" spans="1:11" x14ac:dyDescent="0.35">
      <c r="A14" s="1">
        <v>42193.853321759256</v>
      </c>
      <c r="B14">
        <v>0</v>
      </c>
      <c r="C14">
        <v>1.409</v>
      </c>
      <c r="D14">
        <v>0.46899999999999997</v>
      </c>
      <c r="E14">
        <v>0.26800000000000002</v>
      </c>
      <c r="F14">
        <v>0.183</v>
      </c>
      <c r="G14">
        <v>0.216</v>
      </c>
      <c r="H14">
        <v>0.17399999999999999</v>
      </c>
      <c r="I14">
        <v>2.298</v>
      </c>
      <c r="J14">
        <v>0.127</v>
      </c>
      <c r="K14">
        <v>1.4E-2</v>
      </c>
    </row>
    <row r="15" spans="1:11" x14ac:dyDescent="0.35">
      <c r="A15" s="1">
        <v>42193.853333333333</v>
      </c>
      <c r="B15">
        <v>0</v>
      </c>
      <c r="C15">
        <v>1.4079999999999999</v>
      </c>
      <c r="D15">
        <v>0.46800000000000003</v>
      </c>
      <c r="E15">
        <v>0.27</v>
      </c>
      <c r="F15">
        <v>0.186</v>
      </c>
      <c r="G15">
        <v>0.215</v>
      </c>
      <c r="H15">
        <v>0.17599999999999999</v>
      </c>
      <c r="I15">
        <v>2.2959999999999998</v>
      </c>
      <c r="J15">
        <v>0.126</v>
      </c>
      <c r="K15">
        <v>1.4999999999999999E-2</v>
      </c>
    </row>
    <row r="16" spans="1:11" x14ac:dyDescent="0.35">
      <c r="A16" s="1">
        <v>42193.853344907409</v>
      </c>
      <c r="B16">
        <v>0</v>
      </c>
      <c r="C16">
        <v>1.409</v>
      </c>
      <c r="D16">
        <v>0.47099999999999997</v>
      </c>
      <c r="E16">
        <v>0.27100000000000002</v>
      </c>
      <c r="F16">
        <v>0.187</v>
      </c>
      <c r="G16">
        <v>0.216</v>
      </c>
      <c r="H16">
        <v>0.17799999999999999</v>
      </c>
      <c r="I16">
        <v>2.2949999999999999</v>
      </c>
      <c r="J16">
        <v>0.126</v>
      </c>
      <c r="K16">
        <v>1.2999999999999999E-2</v>
      </c>
    </row>
    <row r="17" spans="1:11" x14ac:dyDescent="0.35">
      <c r="A17" s="1">
        <v>42193.853356481479</v>
      </c>
      <c r="B17">
        <v>0</v>
      </c>
      <c r="C17">
        <v>1.41</v>
      </c>
      <c r="D17">
        <v>0.47</v>
      </c>
      <c r="E17">
        <v>0.27</v>
      </c>
      <c r="F17">
        <v>0.187</v>
      </c>
      <c r="G17">
        <v>0.217</v>
      </c>
      <c r="H17">
        <v>0.17799999999999999</v>
      </c>
      <c r="I17">
        <v>2.2949999999999999</v>
      </c>
      <c r="J17">
        <v>0.125</v>
      </c>
      <c r="K17">
        <v>1.4999999999999999E-2</v>
      </c>
    </row>
    <row r="18" spans="1:11" x14ac:dyDescent="0.35">
      <c r="A18" s="1">
        <v>42193.853368055556</v>
      </c>
      <c r="B18">
        <v>0</v>
      </c>
      <c r="C18">
        <v>1.411</v>
      </c>
      <c r="D18">
        <v>0.46899999999999997</v>
      </c>
      <c r="E18">
        <v>0.26800000000000002</v>
      </c>
      <c r="F18">
        <v>0.187</v>
      </c>
      <c r="G18">
        <v>0.216</v>
      </c>
      <c r="H18">
        <v>0.17599999999999999</v>
      </c>
      <c r="I18">
        <v>2.2959999999999998</v>
      </c>
      <c r="J18">
        <v>0.126</v>
      </c>
      <c r="K18">
        <v>1.6E-2</v>
      </c>
    </row>
    <row r="19" spans="1:11" x14ac:dyDescent="0.35">
      <c r="A19" s="1">
        <v>42193.853379629632</v>
      </c>
      <c r="B19">
        <v>0</v>
      </c>
      <c r="C19">
        <v>1.4079999999999999</v>
      </c>
      <c r="D19">
        <v>0.46899999999999997</v>
      </c>
      <c r="E19">
        <v>0.26900000000000002</v>
      </c>
      <c r="F19">
        <v>0.185</v>
      </c>
      <c r="G19">
        <v>0.217</v>
      </c>
      <c r="H19">
        <v>0.17399999999999999</v>
      </c>
      <c r="I19">
        <v>2.294</v>
      </c>
      <c r="J19">
        <v>0.125</v>
      </c>
      <c r="K19">
        <v>1.2999999999999999E-2</v>
      </c>
    </row>
    <row r="20" spans="1:11" x14ac:dyDescent="0.35">
      <c r="A20" s="1">
        <v>42193.853391203702</v>
      </c>
      <c r="B20">
        <v>0</v>
      </c>
      <c r="C20">
        <v>1.411</v>
      </c>
      <c r="D20">
        <v>0.47</v>
      </c>
      <c r="E20">
        <v>0.26900000000000002</v>
      </c>
      <c r="F20">
        <v>0.185</v>
      </c>
      <c r="G20">
        <v>0.215</v>
      </c>
      <c r="H20">
        <v>0.17699999999999999</v>
      </c>
      <c r="I20">
        <v>2.2930000000000001</v>
      </c>
      <c r="J20">
        <v>0.126</v>
      </c>
      <c r="K20">
        <v>1.4999999999999999E-2</v>
      </c>
    </row>
    <row r="21" spans="1:11" x14ac:dyDescent="0.35">
      <c r="A21" s="1">
        <v>42193.853402777779</v>
      </c>
      <c r="B21">
        <v>0</v>
      </c>
      <c r="C21">
        <v>1.411</v>
      </c>
      <c r="D21">
        <v>0.47</v>
      </c>
      <c r="E21">
        <v>0.26700000000000002</v>
      </c>
      <c r="F21">
        <v>0.185</v>
      </c>
      <c r="G21">
        <v>0.215</v>
      </c>
      <c r="H21">
        <v>0.17599999999999999</v>
      </c>
      <c r="I21">
        <v>2.2970000000000002</v>
      </c>
      <c r="J21">
        <v>0.125</v>
      </c>
      <c r="K21">
        <v>1.2999999999999999E-2</v>
      </c>
    </row>
    <row r="22" spans="1:11" x14ac:dyDescent="0.35">
      <c r="A22" s="1">
        <v>42193.853414351855</v>
      </c>
      <c r="B22">
        <v>0</v>
      </c>
      <c r="C22">
        <v>1.413</v>
      </c>
      <c r="D22">
        <v>0.46899999999999997</v>
      </c>
      <c r="E22">
        <v>0.27</v>
      </c>
      <c r="F22">
        <v>0.185</v>
      </c>
      <c r="G22">
        <v>0.217</v>
      </c>
      <c r="H22">
        <v>0.17799999999999999</v>
      </c>
      <c r="I22">
        <v>2.2989999999999999</v>
      </c>
      <c r="J22">
        <v>0.125</v>
      </c>
      <c r="K22">
        <v>1.4E-2</v>
      </c>
    </row>
    <row r="23" spans="1:11" x14ac:dyDescent="0.35">
      <c r="A23" s="1">
        <v>42193.853425925925</v>
      </c>
      <c r="B23">
        <v>0</v>
      </c>
      <c r="C23">
        <v>1.4139999999999999</v>
      </c>
      <c r="D23">
        <v>0.47099999999999997</v>
      </c>
      <c r="E23">
        <v>0.26900000000000002</v>
      </c>
      <c r="F23">
        <v>0.186</v>
      </c>
      <c r="G23">
        <v>0.216</v>
      </c>
      <c r="H23">
        <v>0.17699999999999999</v>
      </c>
      <c r="I23">
        <v>2.2970000000000002</v>
      </c>
      <c r="J23">
        <v>0.127</v>
      </c>
      <c r="K23">
        <v>1.4999999999999999E-2</v>
      </c>
    </row>
    <row r="24" spans="1:11" x14ac:dyDescent="0.35">
      <c r="A24" s="1">
        <v>42193.853437500002</v>
      </c>
      <c r="B24">
        <v>0</v>
      </c>
      <c r="C24">
        <v>1.413</v>
      </c>
      <c r="D24">
        <v>0.46899999999999997</v>
      </c>
      <c r="E24">
        <v>0.27100000000000002</v>
      </c>
      <c r="F24">
        <v>0.185</v>
      </c>
      <c r="G24">
        <v>0.217</v>
      </c>
      <c r="H24">
        <v>0.17699999999999999</v>
      </c>
      <c r="I24">
        <v>2.2949999999999999</v>
      </c>
      <c r="J24">
        <v>0.128</v>
      </c>
      <c r="K24">
        <v>1.6E-2</v>
      </c>
    </row>
    <row r="25" spans="1:11" x14ac:dyDescent="0.35">
      <c r="A25" s="1">
        <v>42193.853449074071</v>
      </c>
      <c r="B25">
        <v>0</v>
      </c>
      <c r="C25">
        <v>1.413</v>
      </c>
      <c r="D25">
        <v>0.47</v>
      </c>
      <c r="E25">
        <v>0.27</v>
      </c>
      <c r="F25">
        <v>0.186</v>
      </c>
      <c r="G25">
        <v>0.217</v>
      </c>
      <c r="H25">
        <v>0.17799999999999999</v>
      </c>
      <c r="I25">
        <v>2.2949999999999999</v>
      </c>
      <c r="J25">
        <v>0.126</v>
      </c>
      <c r="K25">
        <v>1.4E-2</v>
      </c>
    </row>
    <row r="26" spans="1:11" x14ac:dyDescent="0.35">
      <c r="A26" s="1">
        <v>42193.853460648148</v>
      </c>
      <c r="B26">
        <v>0</v>
      </c>
      <c r="C26">
        <v>1.4139999999999999</v>
      </c>
      <c r="D26">
        <v>0.47</v>
      </c>
      <c r="E26">
        <v>0.26800000000000002</v>
      </c>
      <c r="F26">
        <v>0.186</v>
      </c>
      <c r="G26">
        <v>0.216</v>
      </c>
      <c r="H26">
        <v>0.17699999999999999</v>
      </c>
      <c r="I26">
        <v>2.298</v>
      </c>
      <c r="J26">
        <v>0.125</v>
      </c>
      <c r="K26">
        <v>1.4E-2</v>
      </c>
    </row>
    <row r="27" spans="1:11" x14ac:dyDescent="0.35">
      <c r="A27" s="1">
        <v>42193.853472222225</v>
      </c>
      <c r="B27">
        <v>0</v>
      </c>
      <c r="C27">
        <v>1.413</v>
      </c>
      <c r="D27">
        <v>0.46899999999999997</v>
      </c>
      <c r="E27">
        <v>0.26800000000000002</v>
      </c>
      <c r="F27">
        <v>0.187</v>
      </c>
      <c r="G27">
        <v>0.218</v>
      </c>
      <c r="H27">
        <v>0.17799999999999999</v>
      </c>
      <c r="I27">
        <v>2.2999999999999998</v>
      </c>
      <c r="J27">
        <v>0.126</v>
      </c>
      <c r="K27">
        <v>1.6E-2</v>
      </c>
    </row>
    <row r="28" spans="1:11" x14ac:dyDescent="0.35">
      <c r="A28" s="1">
        <v>42193.853483796294</v>
      </c>
      <c r="B28">
        <v>0</v>
      </c>
      <c r="C28">
        <v>1.415</v>
      </c>
      <c r="D28">
        <v>0.47</v>
      </c>
      <c r="E28">
        <v>0.27</v>
      </c>
      <c r="F28">
        <v>0.185</v>
      </c>
      <c r="G28">
        <v>0.217</v>
      </c>
      <c r="H28">
        <v>0.17699999999999999</v>
      </c>
      <c r="I28">
        <v>2.298</v>
      </c>
      <c r="J28">
        <v>0.127</v>
      </c>
      <c r="K28">
        <v>1.4999999999999999E-2</v>
      </c>
    </row>
    <row r="29" spans="1:11" x14ac:dyDescent="0.35">
      <c r="A29" s="1">
        <v>42193.853495370371</v>
      </c>
      <c r="B29">
        <v>0</v>
      </c>
      <c r="C29">
        <v>1.413</v>
      </c>
      <c r="D29">
        <v>0.47099999999999997</v>
      </c>
      <c r="E29">
        <v>0.26900000000000002</v>
      </c>
      <c r="F29">
        <v>0.185</v>
      </c>
      <c r="G29">
        <v>0.217</v>
      </c>
      <c r="H29">
        <v>0.17699999999999999</v>
      </c>
      <c r="I29">
        <v>2.2999999999999998</v>
      </c>
      <c r="J29">
        <v>0.127</v>
      </c>
      <c r="K29">
        <v>1.4999999999999999E-2</v>
      </c>
    </row>
    <row r="30" spans="1:11" x14ac:dyDescent="0.35">
      <c r="A30" s="1">
        <v>42193.853506944448</v>
      </c>
      <c r="B30">
        <v>0</v>
      </c>
      <c r="C30">
        <v>1.411</v>
      </c>
      <c r="D30">
        <v>0.46899999999999997</v>
      </c>
      <c r="E30">
        <v>0.26800000000000002</v>
      </c>
      <c r="F30">
        <v>0.185</v>
      </c>
      <c r="G30">
        <v>0.215</v>
      </c>
      <c r="H30">
        <v>0.17399999999999999</v>
      </c>
      <c r="I30">
        <v>2.2989999999999999</v>
      </c>
      <c r="J30">
        <v>0.124</v>
      </c>
      <c r="K30">
        <v>1.4E-2</v>
      </c>
    </row>
    <row r="31" spans="1:11" x14ac:dyDescent="0.35">
      <c r="A31" s="1">
        <v>42193.853518518517</v>
      </c>
      <c r="B31">
        <v>0</v>
      </c>
      <c r="C31">
        <v>1.4119999999999999</v>
      </c>
      <c r="D31">
        <v>0.47</v>
      </c>
      <c r="E31">
        <v>0.27</v>
      </c>
      <c r="F31">
        <v>0.186</v>
      </c>
      <c r="G31">
        <v>0.215</v>
      </c>
      <c r="H31">
        <v>0.17499999999999999</v>
      </c>
      <c r="I31">
        <v>2.294</v>
      </c>
      <c r="J31">
        <v>0.127</v>
      </c>
      <c r="K31">
        <v>1.2999999999999999E-2</v>
      </c>
    </row>
    <row r="32" spans="1:11" x14ac:dyDescent="0.35">
      <c r="A32" s="1">
        <v>42193.853530092594</v>
      </c>
      <c r="B32">
        <v>0</v>
      </c>
      <c r="C32">
        <v>1.415</v>
      </c>
      <c r="D32">
        <v>0.46800000000000003</v>
      </c>
      <c r="E32">
        <v>0.26800000000000002</v>
      </c>
      <c r="F32">
        <v>0.184</v>
      </c>
      <c r="G32">
        <v>0.216</v>
      </c>
      <c r="H32">
        <v>0.17299999999999999</v>
      </c>
      <c r="I32">
        <v>2.2959999999999998</v>
      </c>
      <c r="J32">
        <v>0.125</v>
      </c>
      <c r="K32">
        <v>1.2E-2</v>
      </c>
    </row>
    <row r="33" spans="1:11" x14ac:dyDescent="0.35">
      <c r="A33" s="1">
        <v>42193.853541666664</v>
      </c>
      <c r="B33">
        <v>0</v>
      </c>
      <c r="C33">
        <v>1.4139999999999999</v>
      </c>
      <c r="D33">
        <v>0.47099999999999997</v>
      </c>
      <c r="E33">
        <v>0.26800000000000002</v>
      </c>
      <c r="F33">
        <v>0.186</v>
      </c>
      <c r="G33">
        <v>0.214</v>
      </c>
      <c r="H33">
        <v>0.17399999999999999</v>
      </c>
      <c r="I33">
        <v>2.294</v>
      </c>
      <c r="J33">
        <v>0.125</v>
      </c>
      <c r="K33">
        <v>1.2999999999999999E-2</v>
      </c>
    </row>
    <row r="34" spans="1:11" x14ac:dyDescent="0.35">
      <c r="A34" s="1">
        <v>42193.85355324074</v>
      </c>
      <c r="B34">
        <v>0</v>
      </c>
      <c r="C34">
        <v>1.411</v>
      </c>
      <c r="D34">
        <v>0.47099999999999997</v>
      </c>
      <c r="E34">
        <v>0.27</v>
      </c>
      <c r="F34">
        <v>0.185</v>
      </c>
      <c r="G34">
        <v>0.215</v>
      </c>
      <c r="H34">
        <v>0.17499999999999999</v>
      </c>
      <c r="I34">
        <v>2.298</v>
      </c>
      <c r="J34">
        <v>0.127</v>
      </c>
      <c r="K34">
        <v>1.2E-2</v>
      </c>
    </row>
    <row r="35" spans="1:11" x14ac:dyDescent="0.35">
      <c r="A35" s="1">
        <v>42193.853564814817</v>
      </c>
      <c r="B35">
        <v>0</v>
      </c>
      <c r="C35">
        <v>1.4139999999999999</v>
      </c>
      <c r="D35">
        <v>0.47099999999999997</v>
      </c>
      <c r="E35">
        <v>0.26900000000000002</v>
      </c>
      <c r="F35">
        <v>0.183</v>
      </c>
      <c r="G35">
        <v>0.216</v>
      </c>
      <c r="H35">
        <v>0.17499999999999999</v>
      </c>
      <c r="I35">
        <v>2.2989999999999999</v>
      </c>
      <c r="J35">
        <v>0.124</v>
      </c>
      <c r="K35">
        <v>1.2999999999999999E-2</v>
      </c>
    </row>
    <row r="36" spans="1:11" x14ac:dyDescent="0.35">
      <c r="A36" s="1">
        <v>42193.853576388887</v>
      </c>
      <c r="B36">
        <v>0</v>
      </c>
      <c r="C36">
        <v>1.413</v>
      </c>
      <c r="D36">
        <v>0.47099999999999997</v>
      </c>
      <c r="E36">
        <v>0.26900000000000002</v>
      </c>
      <c r="F36">
        <v>0.185</v>
      </c>
      <c r="G36">
        <v>0.216</v>
      </c>
      <c r="H36">
        <v>0.17100000000000001</v>
      </c>
      <c r="I36">
        <v>2.298</v>
      </c>
      <c r="J36">
        <v>0.125</v>
      </c>
      <c r="K36">
        <v>1.2999999999999999E-2</v>
      </c>
    </row>
    <row r="37" spans="1:11" x14ac:dyDescent="0.35">
      <c r="A37" s="1">
        <v>42193.853587962964</v>
      </c>
      <c r="B37">
        <v>0</v>
      </c>
      <c r="C37">
        <v>1.415</v>
      </c>
      <c r="D37">
        <v>0.47</v>
      </c>
      <c r="E37">
        <v>0.27</v>
      </c>
      <c r="F37">
        <v>0.184</v>
      </c>
      <c r="G37">
        <v>0.216</v>
      </c>
      <c r="H37">
        <v>0.17199999999999999</v>
      </c>
      <c r="I37">
        <v>2.298</v>
      </c>
      <c r="J37">
        <v>0.125</v>
      </c>
      <c r="K37">
        <v>1.2E-2</v>
      </c>
    </row>
    <row r="38" spans="1:11" x14ac:dyDescent="0.35">
      <c r="A38" s="1">
        <v>42193.85359953704</v>
      </c>
      <c r="B38">
        <v>0</v>
      </c>
      <c r="C38">
        <v>1.413</v>
      </c>
      <c r="D38">
        <v>0.46899999999999997</v>
      </c>
      <c r="E38">
        <v>0.26900000000000002</v>
      </c>
      <c r="F38">
        <v>0.185</v>
      </c>
      <c r="G38">
        <v>0.217</v>
      </c>
      <c r="H38">
        <v>0.17499999999999999</v>
      </c>
      <c r="I38">
        <v>2.2959999999999998</v>
      </c>
      <c r="J38">
        <v>0.125</v>
      </c>
      <c r="K38">
        <v>1.4E-2</v>
      </c>
    </row>
    <row r="39" spans="1:11" x14ac:dyDescent="0.35">
      <c r="A39" s="1">
        <v>42193.85361111111</v>
      </c>
      <c r="B39">
        <v>0</v>
      </c>
      <c r="C39">
        <v>1.411</v>
      </c>
      <c r="D39">
        <v>0.47</v>
      </c>
      <c r="E39">
        <v>0.26900000000000002</v>
      </c>
      <c r="F39">
        <v>0.185</v>
      </c>
      <c r="G39">
        <v>0.216</v>
      </c>
      <c r="H39">
        <v>0.17299999999999999</v>
      </c>
      <c r="I39">
        <v>2.3010000000000002</v>
      </c>
      <c r="J39">
        <v>0.125</v>
      </c>
      <c r="K39">
        <v>1.2999999999999999E-2</v>
      </c>
    </row>
    <row r="40" spans="1:11" x14ac:dyDescent="0.35">
      <c r="A40" s="1">
        <v>42193.853622685187</v>
      </c>
      <c r="B40">
        <v>0</v>
      </c>
      <c r="C40">
        <v>1.413</v>
      </c>
      <c r="D40">
        <v>0.46899999999999997</v>
      </c>
      <c r="E40">
        <v>0.27</v>
      </c>
      <c r="F40">
        <v>0.185</v>
      </c>
      <c r="G40">
        <v>0.214</v>
      </c>
      <c r="H40">
        <v>0.17199999999999999</v>
      </c>
      <c r="I40">
        <v>2.2890000000000001</v>
      </c>
      <c r="J40">
        <v>0.124</v>
      </c>
      <c r="K40">
        <v>1.2E-2</v>
      </c>
    </row>
    <row r="41" spans="1:11" x14ac:dyDescent="0.35">
      <c r="A41" s="1">
        <v>42193.853634259256</v>
      </c>
      <c r="B41">
        <v>0</v>
      </c>
      <c r="C41">
        <v>1.4119999999999999</v>
      </c>
      <c r="D41">
        <v>0.46899999999999997</v>
      </c>
      <c r="E41">
        <v>0.27</v>
      </c>
      <c r="F41">
        <v>0.185</v>
      </c>
      <c r="G41">
        <v>0.216</v>
      </c>
      <c r="H41">
        <v>0.17499999999999999</v>
      </c>
      <c r="I41">
        <v>2.2989999999999999</v>
      </c>
      <c r="J41">
        <v>0.124</v>
      </c>
      <c r="K41">
        <v>1.2E-2</v>
      </c>
    </row>
    <row r="42" spans="1:11" x14ac:dyDescent="0.35">
      <c r="A42" s="1">
        <v>42193.853645833333</v>
      </c>
      <c r="B42">
        <v>0</v>
      </c>
      <c r="C42">
        <v>1.415</v>
      </c>
      <c r="D42">
        <v>0.47</v>
      </c>
      <c r="E42">
        <v>0.26900000000000002</v>
      </c>
      <c r="F42">
        <v>0.185</v>
      </c>
      <c r="G42">
        <v>0.214</v>
      </c>
      <c r="H42">
        <v>0.17199999999999999</v>
      </c>
      <c r="I42">
        <v>2.29</v>
      </c>
      <c r="J42">
        <v>0.125</v>
      </c>
      <c r="K42">
        <v>1.4E-2</v>
      </c>
    </row>
    <row r="43" spans="1:11" x14ac:dyDescent="0.35">
      <c r="A43" s="1">
        <v>42193.85365740741</v>
      </c>
      <c r="B43">
        <v>0</v>
      </c>
      <c r="C43">
        <v>1.415</v>
      </c>
      <c r="D43">
        <v>0.47</v>
      </c>
      <c r="E43">
        <v>0.27</v>
      </c>
      <c r="F43">
        <v>0.185</v>
      </c>
      <c r="G43">
        <v>0.215</v>
      </c>
      <c r="H43">
        <v>0.17299999999999999</v>
      </c>
      <c r="I43">
        <v>2.3050000000000002</v>
      </c>
      <c r="J43">
        <v>0.127</v>
      </c>
      <c r="K43">
        <v>1.4E-2</v>
      </c>
    </row>
    <row r="44" spans="1:11" x14ac:dyDescent="0.35">
      <c r="A44" s="1">
        <v>42193.853668981479</v>
      </c>
      <c r="B44">
        <v>0</v>
      </c>
      <c r="C44">
        <v>1.415</v>
      </c>
      <c r="D44">
        <v>0.47</v>
      </c>
      <c r="E44">
        <v>0.26900000000000002</v>
      </c>
      <c r="F44">
        <v>0.186</v>
      </c>
      <c r="G44">
        <v>0.216</v>
      </c>
      <c r="H44">
        <v>0.17299999999999999</v>
      </c>
      <c r="I44">
        <v>2.302</v>
      </c>
      <c r="J44">
        <v>0.125</v>
      </c>
      <c r="K44">
        <v>1.4E-2</v>
      </c>
    </row>
    <row r="45" spans="1:11" x14ac:dyDescent="0.35">
      <c r="A45" s="1">
        <v>42193.853680555556</v>
      </c>
      <c r="B45">
        <v>0</v>
      </c>
      <c r="C45">
        <v>1.4159999999999999</v>
      </c>
      <c r="D45">
        <v>0.47199999999999998</v>
      </c>
      <c r="E45">
        <v>0.27</v>
      </c>
      <c r="F45">
        <v>0.186</v>
      </c>
      <c r="G45">
        <v>0.217</v>
      </c>
      <c r="H45">
        <v>0.182</v>
      </c>
      <c r="I45">
        <v>2.3029999999999999</v>
      </c>
      <c r="J45">
        <v>0.128</v>
      </c>
      <c r="K45">
        <v>1.4999999999999999E-2</v>
      </c>
    </row>
    <row r="46" spans="1:11" x14ac:dyDescent="0.35">
      <c r="A46" s="1">
        <v>42193.853692129633</v>
      </c>
      <c r="B46">
        <v>0</v>
      </c>
      <c r="C46">
        <v>1.4159999999999999</v>
      </c>
      <c r="D46">
        <v>0.47099999999999997</v>
      </c>
      <c r="E46">
        <v>0.27</v>
      </c>
      <c r="F46">
        <v>0.186</v>
      </c>
      <c r="G46">
        <v>0.217</v>
      </c>
      <c r="H46">
        <v>0.17799999999999999</v>
      </c>
      <c r="I46">
        <v>2.2959999999999998</v>
      </c>
      <c r="J46">
        <v>0.127</v>
      </c>
      <c r="K46">
        <v>1.4999999999999999E-2</v>
      </c>
    </row>
    <row r="47" spans="1:11" x14ac:dyDescent="0.35">
      <c r="A47" s="1">
        <v>42193.853703703702</v>
      </c>
      <c r="B47">
        <v>0</v>
      </c>
      <c r="C47">
        <v>1.415</v>
      </c>
      <c r="D47">
        <v>0.47</v>
      </c>
      <c r="E47">
        <v>0.27</v>
      </c>
      <c r="F47">
        <v>0.186</v>
      </c>
      <c r="G47">
        <v>0.217</v>
      </c>
      <c r="H47">
        <v>0.17599999999999999</v>
      </c>
      <c r="I47">
        <v>2.302</v>
      </c>
      <c r="J47">
        <v>0.127</v>
      </c>
      <c r="K47">
        <v>1.4E-2</v>
      </c>
    </row>
    <row r="48" spans="1:11" x14ac:dyDescent="0.35">
      <c r="A48" s="1">
        <v>42193.853715277779</v>
      </c>
      <c r="B48">
        <v>0</v>
      </c>
      <c r="C48">
        <v>1.415</v>
      </c>
      <c r="D48">
        <v>0.47099999999999997</v>
      </c>
      <c r="E48">
        <v>0.27</v>
      </c>
      <c r="F48">
        <v>0.187</v>
      </c>
      <c r="G48">
        <v>0.217</v>
      </c>
      <c r="H48">
        <v>0.17799999999999999</v>
      </c>
      <c r="I48">
        <v>2.3050000000000002</v>
      </c>
      <c r="J48">
        <v>0.127</v>
      </c>
      <c r="K48">
        <v>1.4E-2</v>
      </c>
    </row>
    <row r="49" spans="1:11" x14ac:dyDescent="0.35">
      <c r="A49" s="1">
        <v>42193.853726851848</v>
      </c>
      <c r="B49">
        <v>0</v>
      </c>
      <c r="C49">
        <v>1.4139999999999999</v>
      </c>
      <c r="D49">
        <v>0.47099999999999997</v>
      </c>
      <c r="E49">
        <v>0.27100000000000002</v>
      </c>
      <c r="F49">
        <v>0.185</v>
      </c>
      <c r="G49">
        <v>0.218</v>
      </c>
      <c r="H49">
        <v>0.18099999999999999</v>
      </c>
      <c r="I49">
        <v>2.3029999999999999</v>
      </c>
      <c r="J49">
        <v>0.127</v>
      </c>
      <c r="K49">
        <v>1.4E-2</v>
      </c>
    </row>
    <row r="50" spans="1:11" x14ac:dyDescent="0.35">
      <c r="A50" s="1">
        <v>42193.853738425925</v>
      </c>
      <c r="B50">
        <v>0</v>
      </c>
      <c r="C50">
        <v>1.4159999999999999</v>
      </c>
      <c r="D50">
        <v>0.47199999999999998</v>
      </c>
      <c r="E50">
        <v>0.27100000000000002</v>
      </c>
      <c r="F50">
        <v>0.186</v>
      </c>
      <c r="G50">
        <v>0.217</v>
      </c>
      <c r="H50">
        <v>0.17899999999999999</v>
      </c>
      <c r="I50">
        <v>2.3039999999999998</v>
      </c>
      <c r="J50">
        <v>0.127</v>
      </c>
      <c r="K50">
        <v>1.4999999999999999E-2</v>
      </c>
    </row>
    <row r="51" spans="1:11" x14ac:dyDescent="0.35">
      <c r="A51" s="1">
        <v>42193.853750000002</v>
      </c>
      <c r="B51">
        <v>0</v>
      </c>
      <c r="C51">
        <v>1.415</v>
      </c>
      <c r="D51">
        <v>0.47</v>
      </c>
      <c r="E51">
        <v>0.27</v>
      </c>
      <c r="F51">
        <v>0.186</v>
      </c>
      <c r="G51">
        <v>0.217</v>
      </c>
      <c r="H51">
        <v>0.17699999999999999</v>
      </c>
      <c r="I51">
        <v>2.306</v>
      </c>
      <c r="J51">
        <v>0.127</v>
      </c>
      <c r="K51">
        <v>1.4E-2</v>
      </c>
    </row>
    <row r="52" spans="1:11" x14ac:dyDescent="0.35">
      <c r="A52" s="1">
        <v>42193.853761574072</v>
      </c>
      <c r="B52">
        <v>0</v>
      </c>
      <c r="C52">
        <v>1.415</v>
      </c>
      <c r="D52">
        <v>0.47</v>
      </c>
      <c r="E52">
        <v>0.27</v>
      </c>
      <c r="F52">
        <v>0.187</v>
      </c>
      <c r="G52">
        <v>0.218</v>
      </c>
      <c r="H52">
        <v>0.17399999999999999</v>
      </c>
      <c r="I52">
        <v>2.3090000000000002</v>
      </c>
      <c r="J52">
        <v>0.127</v>
      </c>
      <c r="K52">
        <v>1.4E-2</v>
      </c>
    </row>
    <row r="53" spans="1:11" x14ac:dyDescent="0.35">
      <c r="A53" s="1">
        <v>42193.853773148148</v>
      </c>
      <c r="B53">
        <v>0</v>
      </c>
      <c r="C53">
        <v>1.417</v>
      </c>
      <c r="D53">
        <v>0.47099999999999997</v>
      </c>
      <c r="E53">
        <v>0.26900000000000002</v>
      </c>
      <c r="F53">
        <v>0.184</v>
      </c>
      <c r="G53">
        <v>0.218</v>
      </c>
      <c r="H53">
        <v>0.17899999999999999</v>
      </c>
      <c r="I53">
        <v>2.306</v>
      </c>
      <c r="J53">
        <v>0.127</v>
      </c>
      <c r="K53">
        <v>1.4999999999999999E-2</v>
      </c>
    </row>
    <row r="54" spans="1:11" x14ac:dyDescent="0.35">
      <c r="A54" s="1">
        <v>42193.853784722225</v>
      </c>
      <c r="B54">
        <v>0</v>
      </c>
      <c r="C54">
        <v>1.4139999999999999</v>
      </c>
      <c r="D54">
        <v>0.47</v>
      </c>
      <c r="E54">
        <v>0.27</v>
      </c>
      <c r="F54">
        <v>0.185</v>
      </c>
      <c r="G54">
        <v>0.216</v>
      </c>
      <c r="H54">
        <v>0.17299999999999999</v>
      </c>
      <c r="I54">
        <v>2.3069999999999999</v>
      </c>
      <c r="J54">
        <v>0.127</v>
      </c>
      <c r="K54">
        <v>1.4999999999999999E-2</v>
      </c>
    </row>
    <row r="55" spans="1:11" x14ac:dyDescent="0.35">
      <c r="A55" s="1">
        <v>42193.853796296295</v>
      </c>
      <c r="B55">
        <v>0</v>
      </c>
      <c r="C55">
        <v>1.4139999999999999</v>
      </c>
      <c r="D55">
        <v>0.47099999999999997</v>
      </c>
      <c r="E55">
        <v>0.27</v>
      </c>
      <c r="F55">
        <v>0.186</v>
      </c>
      <c r="G55">
        <v>0.218</v>
      </c>
      <c r="H55">
        <v>0.17699999999999999</v>
      </c>
      <c r="I55">
        <v>2.3090000000000002</v>
      </c>
      <c r="J55">
        <v>0.128</v>
      </c>
      <c r="K55">
        <v>1.4999999999999999E-2</v>
      </c>
    </row>
    <row r="56" spans="1:11" x14ac:dyDescent="0.35">
      <c r="A56" s="1">
        <v>42193.853807870371</v>
      </c>
      <c r="B56">
        <v>0</v>
      </c>
      <c r="C56">
        <v>1.4159999999999999</v>
      </c>
      <c r="D56">
        <v>0.47</v>
      </c>
      <c r="E56">
        <v>0.27</v>
      </c>
      <c r="F56">
        <v>0.185</v>
      </c>
      <c r="G56">
        <v>0.218</v>
      </c>
      <c r="H56">
        <v>0.17599999999999999</v>
      </c>
      <c r="I56">
        <v>2.3010000000000002</v>
      </c>
      <c r="J56">
        <v>0.127</v>
      </c>
      <c r="K56">
        <v>1.4E-2</v>
      </c>
    </row>
    <row r="57" spans="1:11" x14ac:dyDescent="0.35">
      <c r="A57" s="1">
        <v>42193.853819444441</v>
      </c>
      <c r="B57">
        <v>0</v>
      </c>
      <c r="C57">
        <v>1.4159999999999999</v>
      </c>
      <c r="D57">
        <v>0.47199999999999998</v>
      </c>
      <c r="E57">
        <v>0.27</v>
      </c>
      <c r="F57">
        <v>0.186</v>
      </c>
      <c r="G57">
        <v>0.215</v>
      </c>
      <c r="H57">
        <v>0.17599999999999999</v>
      </c>
      <c r="I57">
        <v>2.3090000000000002</v>
      </c>
      <c r="J57">
        <v>0.125</v>
      </c>
      <c r="K57">
        <v>1.4E-2</v>
      </c>
    </row>
    <row r="58" spans="1:11" x14ac:dyDescent="0.35">
      <c r="A58" s="1">
        <v>42193.853831018518</v>
      </c>
      <c r="B58">
        <v>0</v>
      </c>
      <c r="C58">
        <v>1.4159999999999999</v>
      </c>
      <c r="D58">
        <v>0.47199999999999998</v>
      </c>
      <c r="E58">
        <v>0.27</v>
      </c>
      <c r="F58">
        <v>0.185</v>
      </c>
      <c r="G58">
        <v>0.217</v>
      </c>
      <c r="H58">
        <v>0.17699999999999999</v>
      </c>
      <c r="I58">
        <v>2.31</v>
      </c>
      <c r="J58">
        <v>0.126</v>
      </c>
      <c r="K58">
        <v>1.4E-2</v>
      </c>
    </row>
    <row r="59" spans="1:11" x14ac:dyDescent="0.35">
      <c r="A59" s="1">
        <v>42193.853842592594</v>
      </c>
      <c r="B59">
        <v>0</v>
      </c>
      <c r="C59">
        <v>1.4159999999999999</v>
      </c>
      <c r="D59">
        <v>0.47</v>
      </c>
      <c r="E59">
        <v>0.27100000000000002</v>
      </c>
      <c r="F59">
        <v>0.186</v>
      </c>
      <c r="G59">
        <v>0.216</v>
      </c>
      <c r="H59">
        <v>0.17499999999999999</v>
      </c>
      <c r="I59">
        <v>2.3119999999999998</v>
      </c>
      <c r="J59">
        <v>0.125</v>
      </c>
      <c r="K59">
        <v>1.6E-2</v>
      </c>
    </row>
    <row r="60" spans="1:11" x14ac:dyDescent="0.35">
      <c r="A60" s="1">
        <v>42193.853854166664</v>
      </c>
      <c r="B60">
        <v>0</v>
      </c>
      <c r="C60">
        <v>1.417</v>
      </c>
      <c r="D60">
        <v>0.47099999999999997</v>
      </c>
      <c r="E60">
        <v>0.27</v>
      </c>
      <c r="F60">
        <v>0.186</v>
      </c>
      <c r="G60">
        <v>0.217</v>
      </c>
      <c r="H60">
        <v>0.17399999999999999</v>
      </c>
      <c r="I60">
        <v>2.3039999999999998</v>
      </c>
      <c r="J60">
        <v>0.127</v>
      </c>
      <c r="K60">
        <v>1.4999999999999999E-2</v>
      </c>
    </row>
    <row r="61" spans="1:11" x14ac:dyDescent="0.35">
      <c r="A61" s="1">
        <v>42193.853865740741</v>
      </c>
      <c r="B61">
        <v>0</v>
      </c>
      <c r="C61">
        <v>1.4159999999999999</v>
      </c>
      <c r="D61">
        <v>0.47099999999999997</v>
      </c>
      <c r="E61">
        <v>0.27</v>
      </c>
      <c r="F61">
        <v>0.185</v>
      </c>
      <c r="G61">
        <v>0.216</v>
      </c>
      <c r="H61">
        <v>0.17699999999999999</v>
      </c>
      <c r="I61">
        <v>2.3119999999999998</v>
      </c>
      <c r="J61">
        <v>0.127</v>
      </c>
      <c r="K61">
        <v>1.4E-2</v>
      </c>
    </row>
    <row r="62" spans="1:11" x14ac:dyDescent="0.35">
      <c r="A62" s="1">
        <v>42193.853877314818</v>
      </c>
      <c r="B62">
        <v>0</v>
      </c>
      <c r="C62">
        <v>1.4139999999999999</v>
      </c>
      <c r="D62">
        <v>0.46899999999999997</v>
      </c>
      <c r="E62">
        <v>0.27</v>
      </c>
      <c r="F62">
        <v>0.185</v>
      </c>
      <c r="G62">
        <v>0.215</v>
      </c>
      <c r="H62">
        <v>0.17499999999999999</v>
      </c>
      <c r="I62">
        <v>2.306</v>
      </c>
      <c r="J62">
        <v>0.126</v>
      </c>
      <c r="K62">
        <v>1.4E-2</v>
      </c>
    </row>
    <row r="63" spans="1:11" x14ac:dyDescent="0.35">
      <c r="A63" s="1">
        <v>42193.853888888887</v>
      </c>
      <c r="B63">
        <v>0</v>
      </c>
      <c r="C63">
        <v>1.417</v>
      </c>
      <c r="D63">
        <v>0.47</v>
      </c>
      <c r="E63">
        <v>0.26900000000000002</v>
      </c>
      <c r="F63">
        <v>0.186</v>
      </c>
      <c r="G63">
        <v>0.216</v>
      </c>
      <c r="H63">
        <v>0.17599999999999999</v>
      </c>
      <c r="I63">
        <v>2.3069999999999999</v>
      </c>
      <c r="J63">
        <v>0.126</v>
      </c>
      <c r="K63">
        <v>1.4E-2</v>
      </c>
    </row>
    <row r="64" spans="1:11" x14ac:dyDescent="0.35">
      <c r="A64" s="1">
        <v>42193.853900462964</v>
      </c>
      <c r="B64">
        <v>0</v>
      </c>
      <c r="C64">
        <v>1.4159999999999999</v>
      </c>
      <c r="D64">
        <v>0.47099999999999997</v>
      </c>
      <c r="E64">
        <v>0.26900000000000002</v>
      </c>
      <c r="F64">
        <v>0.185</v>
      </c>
      <c r="G64">
        <v>0.216</v>
      </c>
      <c r="H64">
        <v>0.17699999999999999</v>
      </c>
      <c r="I64">
        <v>2.3109999999999999</v>
      </c>
      <c r="J64">
        <v>0.126</v>
      </c>
      <c r="K64">
        <v>1.2999999999999999E-2</v>
      </c>
    </row>
    <row r="65" spans="1:11" x14ac:dyDescent="0.35">
      <c r="A65" s="1">
        <v>42193.853912037041</v>
      </c>
      <c r="B65">
        <v>0</v>
      </c>
      <c r="C65">
        <v>1.419</v>
      </c>
      <c r="D65">
        <v>0.47099999999999997</v>
      </c>
      <c r="E65">
        <v>0.26900000000000002</v>
      </c>
      <c r="F65">
        <v>0.185</v>
      </c>
      <c r="G65">
        <v>0.216</v>
      </c>
      <c r="H65">
        <v>0.17199999999999999</v>
      </c>
      <c r="I65">
        <v>2.3069999999999999</v>
      </c>
      <c r="J65">
        <v>0.127</v>
      </c>
      <c r="K65">
        <v>1.2999999999999999E-2</v>
      </c>
    </row>
    <row r="66" spans="1:11" x14ac:dyDescent="0.35">
      <c r="A66" s="1">
        <v>42193.85392361111</v>
      </c>
      <c r="B66">
        <v>0</v>
      </c>
      <c r="C66">
        <v>1.413</v>
      </c>
      <c r="D66">
        <v>0.47199999999999998</v>
      </c>
      <c r="E66">
        <v>0.27100000000000002</v>
      </c>
      <c r="F66">
        <v>0.185</v>
      </c>
      <c r="G66">
        <v>0.217</v>
      </c>
      <c r="H66">
        <v>0.17100000000000001</v>
      </c>
      <c r="I66">
        <v>2.3039999999999998</v>
      </c>
      <c r="J66">
        <v>0.126</v>
      </c>
      <c r="K66">
        <v>1.2999999999999999E-2</v>
      </c>
    </row>
    <row r="67" spans="1:11" x14ac:dyDescent="0.35">
      <c r="A67" s="1">
        <v>42193.853935185187</v>
      </c>
      <c r="B67">
        <v>0</v>
      </c>
      <c r="C67">
        <v>1.4139999999999999</v>
      </c>
      <c r="D67">
        <v>0.47299999999999998</v>
      </c>
      <c r="E67">
        <v>0.27100000000000002</v>
      </c>
      <c r="F67">
        <v>0.185</v>
      </c>
      <c r="G67">
        <v>0.217</v>
      </c>
      <c r="H67">
        <v>0.16900000000000001</v>
      </c>
      <c r="I67">
        <v>2.3090000000000002</v>
      </c>
      <c r="J67">
        <v>0.126</v>
      </c>
      <c r="K67">
        <v>1.2999999999999999E-2</v>
      </c>
    </row>
    <row r="68" spans="1:11" x14ac:dyDescent="0.35">
      <c r="A68" s="1">
        <v>42193.853946759256</v>
      </c>
      <c r="B68">
        <v>0</v>
      </c>
      <c r="C68">
        <v>1.4139999999999999</v>
      </c>
      <c r="D68">
        <v>0.47199999999999998</v>
      </c>
      <c r="E68">
        <v>0.26900000000000002</v>
      </c>
      <c r="F68">
        <v>0.186</v>
      </c>
      <c r="G68">
        <v>0.217</v>
      </c>
      <c r="H68">
        <v>0.17399999999999999</v>
      </c>
      <c r="I68">
        <v>2.3109999999999999</v>
      </c>
      <c r="J68">
        <v>0.125</v>
      </c>
      <c r="K68">
        <v>1.4E-2</v>
      </c>
    </row>
    <row r="69" spans="1:11" x14ac:dyDescent="0.35">
      <c r="A69" s="1">
        <v>42193.853958333333</v>
      </c>
      <c r="B69">
        <v>0</v>
      </c>
      <c r="C69">
        <v>1.419</v>
      </c>
      <c r="D69">
        <v>0.47099999999999997</v>
      </c>
      <c r="E69">
        <v>0.27</v>
      </c>
      <c r="F69">
        <v>0.186</v>
      </c>
      <c r="G69">
        <v>0.217</v>
      </c>
      <c r="H69">
        <v>0.17899999999999999</v>
      </c>
      <c r="I69">
        <v>2.3140000000000001</v>
      </c>
      <c r="J69">
        <v>0.127</v>
      </c>
      <c r="K69">
        <v>1.6E-2</v>
      </c>
    </row>
    <row r="70" spans="1:11" x14ac:dyDescent="0.35">
      <c r="A70" s="1">
        <v>42193.85396990741</v>
      </c>
      <c r="B70">
        <v>0</v>
      </c>
      <c r="C70">
        <v>1.417</v>
      </c>
      <c r="D70">
        <v>0.47199999999999998</v>
      </c>
      <c r="E70">
        <v>0.27</v>
      </c>
      <c r="F70">
        <v>0.185</v>
      </c>
      <c r="G70">
        <v>0.219</v>
      </c>
      <c r="H70">
        <v>0.17699999999999999</v>
      </c>
      <c r="I70">
        <v>2.3149999999999999</v>
      </c>
      <c r="J70">
        <v>0.128</v>
      </c>
      <c r="K70">
        <v>1.4E-2</v>
      </c>
    </row>
    <row r="71" spans="1:11" x14ac:dyDescent="0.35">
      <c r="A71" s="1">
        <v>42193.853981481479</v>
      </c>
      <c r="B71">
        <v>0</v>
      </c>
      <c r="C71">
        <v>1.419</v>
      </c>
      <c r="D71">
        <v>0.47199999999999998</v>
      </c>
      <c r="E71">
        <v>0.27100000000000002</v>
      </c>
      <c r="F71">
        <v>0.184</v>
      </c>
      <c r="G71">
        <v>0.217</v>
      </c>
      <c r="H71">
        <v>0.17799999999999999</v>
      </c>
      <c r="I71">
        <v>2.3140000000000001</v>
      </c>
      <c r="J71">
        <v>0.126</v>
      </c>
      <c r="K71">
        <v>1.4E-2</v>
      </c>
    </row>
    <row r="72" spans="1:11" x14ac:dyDescent="0.35">
      <c r="A72" s="1">
        <v>42193.853993055556</v>
      </c>
      <c r="B72">
        <v>0</v>
      </c>
      <c r="C72">
        <v>1.4179999999999999</v>
      </c>
      <c r="D72">
        <v>0.47099999999999997</v>
      </c>
      <c r="E72">
        <v>0.27200000000000002</v>
      </c>
      <c r="F72">
        <v>0.187</v>
      </c>
      <c r="G72">
        <v>0.216</v>
      </c>
      <c r="H72">
        <v>0.17899999999999999</v>
      </c>
      <c r="I72">
        <v>2.3140000000000001</v>
      </c>
      <c r="J72">
        <v>0.126</v>
      </c>
      <c r="K72">
        <v>1.4E-2</v>
      </c>
    </row>
    <row r="73" spans="1:11" x14ac:dyDescent="0.35">
      <c r="A73" s="1">
        <v>42193.854004629633</v>
      </c>
      <c r="B73">
        <v>0</v>
      </c>
      <c r="C73">
        <v>1.419</v>
      </c>
      <c r="D73">
        <v>0.47199999999999998</v>
      </c>
      <c r="E73">
        <v>0.27100000000000002</v>
      </c>
      <c r="F73">
        <v>0.186</v>
      </c>
      <c r="G73">
        <v>0.217</v>
      </c>
      <c r="H73">
        <v>0.17799999999999999</v>
      </c>
      <c r="I73">
        <v>2.3130000000000002</v>
      </c>
      <c r="J73">
        <v>0.126</v>
      </c>
      <c r="K73">
        <v>1.4E-2</v>
      </c>
    </row>
    <row r="74" spans="1:11" x14ac:dyDescent="0.35">
      <c r="A74" s="1">
        <v>42193.854016203702</v>
      </c>
      <c r="B74">
        <v>0</v>
      </c>
      <c r="C74">
        <v>1.417</v>
      </c>
      <c r="D74">
        <v>0.47199999999999998</v>
      </c>
      <c r="E74">
        <v>0.27</v>
      </c>
      <c r="F74">
        <v>0.185</v>
      </c>
      <c r="G74">
        <v>0.218</v>
      </c>
      <c r="H74">
        <v>0.17399999999999999</v>
      </c>
      <c r="I74">
        <v>2.3119999999999998</v>
      </c>
      <c r="J74">
        <v>0.124</v>
      </c>
      <c r="K74">
        <v>1.4999999999999999E-2</v>
      </c>
    </row>
    <row r="75" spans="1:11" x14ac:dyDescent="0.35">
      <c r="A75" s="1">
        <v>42193.854027777779</v>
      </c>
      <c r="B75">
        <v>0</v>
      </c>
      <c r="C75">
        <v>1.4179999999999999</v>
      </c>
      <c r="D75">
        <v>0.47199999999999998</v>
      </c>
      <c r="E75">
        <v>0.27</v>
      </c>
      <c r="F75">
        <v>0.186</v>
      </c>
      <c r="G75">
        <v>0.216</v>
      </c>
      <c r="H75">
        <v>0.17899999999999999</v>
      </c>
      <c r="I75">
        <v>2.3109999999999999</v>
      </c>
      <c r="J75">
        <v>0.125</v>
      </c>
      <c r="K75">
        <v>1.4999999999999999E-2</v>
      </c>
    </row>
    <row r="76" spans="1:11" x14ac:dyDescent="0.35">
      <c r="A76" s="1">
        <v>42193.854039351849</v>
      </c>
      <c r="B76">
        <v>0</v>
      </c>
      <c r="C76">
        <v>1.417</v>
      </c>
      <c r="D76">
        <v>0.47099999999999997</v>
      </c>
      <c r="E76">
        <v>0.27</v>
      </c>
      <c r="F76">
        <v>0.185</v>
      </c>
      <c r="G76">
        <v>0.214</v>
      </c>
      <c r="H76">
        <v>0.17399999999999999</v>
      </c>
      <c r="I76">
        <v>2.3119999999999998</v>
      </c>
      <c r="J76">
        <v>0.126</v>
      </c>
      <c r="K76">
        <v>1.7000000000000001E-2</v>
      </c>
    </row>
    <row r="77" spans="1:11" x14ac:dyDescent="0.35">
      <c r="A77" s="1">
        <v>42193.854050925926</v>
      </c>
      <c r="B77">
        <v>0</v>
      </c>
      <c r="C77">
        <v>1.417</v>
      </c>
      <c r="D77">
        <v>0.47099999999999997</v>
      </c>
      <c r="E77">
        <v>0.27100000000000002</v>
      </c>
      <c r="F77">
        <v>0.186</v>
      </c>
      <c r="G77">
        <v>0.216</v>
      </c>
      <c r="H77">
        <v>0.17699999999999999</v>
      </c>
      <c r="I77">
        <v>2.3140000000000001</v>
      </c>
      <c r="J77">
        <v>0.126</v>
      </c>
      <c r="K77">
        <v>1.4999999999999999E-2</v>
      </c>
    </row>
    <row r="78" spans="1:11" x14ac:dyDescent="0.35">
      <c r="A78" s="1">
        <v>42193.854062500002</v>
      </c>
      <c r="B78">
        <v>0</v>
      </c>
      <c r="C78">
        <v>1.4159999999999999</v>
      </c>
      <c r="D78">
        <v>0.47199999999999998</v>
      </c>
      <c r="E78">
        <v>0.27</v>
      </c>
      <c r="F78">
        <v>0.184</v>
      </c>
      <c r="G78">
        <v>0.218</v>
      </c>
      <c r="H78">
        <v>0.17599999999999999</v>
      </c>
      <c r="I78">
        <v>2.31</v>
      </c>
      <c r="J78">
        <v>0.126</v>
      </c>
      <c r="K78">
        <v>1.4E-2</v>
      </c>
    </row>
    <row r="79" spans="1:11" x14ac:dyDescent="0.35">
      <c r="A79" s="1">
        <v>42193.854074074072</v>
      </c>
      <c r="B79">
        <v>0</v>
      </c>
      <c r="C79">
        <v>1.4179999999999999</v>
      </c>
      <c r="D79">
        <v>0.47099999999999997</v>
      </c>
      <c r="E79">
        <v>0.27</v>
      </c>
      <c r="F79">
        <v>0.185</v>
      </c>
      <c r="G79">
        <v>0.217</v>
      </c>
      <c r="H79">
        <v>0.17399999999999999</v>
      </c>
      <c r="I79">
        <v>2.3090000000000002</v>
      </c>
      <c r="J79">
        <v>0.126</v>
      </c>
      <c r="K79">
        <v>1.4E-2</v>
      </c>
    </row>
    <row r="80" spans="1:11" x14ac:dyDescent="0.35">
      <c r="A80" s="1">
        <v>42193.854085648149</v>
      </c>
      <c r="B80">
        <v>0</v>
      </c>
      <c r="C80">
        <v>1.4179999999999999</v>
      </c>
      <c r="D80">
        <v>0.47299999999999998</v>
      </c>
      <c r="E80">
        <v>0.27</v>
      </c>
      <c r="F80">
        <v>0.185</v>
      </c>
      <c r="G80">
        <v>0.216</v>
      </c>
      <c r="H80">
        <v>0.17399999999999999</v>
      </c>
      <c r="I80">
        <v>2.3109999999999999</v>
      </c>
      <c r="J80">
        <v>0.125</v>
      </c>
      <c r="K80">
        <v>1.4E-2</v>
      </c>
    </row>
    <row r="81" spans="1:11" x14ac:dyDescent="0.35">
      <c r="A81" s="1">
        <v>42193.854097222225</v>
      </c>
      <c r="B81">
        <v>0</v>
      </c>
      <c r="C81">
        <v>1.4179999999999999</v>
      </c>
      <c r="D81">
        <v>0.47199999999999998</v>
      </c>
      <c r="E81">
        <v>0.27100000000000002</v>
      </c>
      <c r="F81">
        <v>0.186</v>
      </c>
      <c r="G81">
        <v>0.216</v>
      </c>
      <c r="H81">
        <v>0.17199999999999999</v>
      </c>
      <c r="I81">
        <v>2.31</v>
      </c>
      <c r="J81">
        <v>0.125</v>
      </c>
      <c r="K81">
        <v>1.4E-2</v>
      </c>
    </row>
    <row r="82" spans="1:11" x14ac:dyDescent="0.35">
      <c r="A82" s="1">
        <v>42193.854108796295</v>
      </c>
      <c r="B82">
        <v>0</v>
      </c>
      <c r="C82">
        <v>1.417</v>
      </c>
      <c r="D82">
        <v>0.47099999999999997</v>
      </c>
      <c r="E82">
        <v>0.27100000000000002</v>
      </c>
      <c r="F82">
        <v>0.185</v>
      </c>
      <c r="G82">
        <v>0.217</v>
      </c>
      <c r="H82">
        <v>0.17699999999999999</v>
      </c>
      <c r="I82">
        <v>2.3069999999999999</v>
      </c>
      <c r="J82">
        <v>0.128</v>
      </c>
      <c r="K82">
        <v>1.4999999999999999E-2</v>
      </c>
    </row>
    <row r="83" spans="1:11" x14ac:dyDescent="0.35">
      <c r="A83" s="1">
        <v>42193.854120370372</v>
      </c>
      <c r="B83">
        <v>0</v>
      </c>
      <c r="C83">
        <v>1.4159999999999999</v>
      </c>
      <c r="D83">
        <v>0.47</v>
      </c>
      <c r="E83">
        <v>0.27100000000000002</v>
      </c>
      <c r="F83">
        <v>0.186</v>
      </c>
      <c r="G83">
        <v>0.215</v>
      </c>
      <c r="H83">
        <v>0.17899999999999999</v>
      </c>
      <c r="I83">
        <v>2.3069999999999999</v>
      </c>
      <c r="J83">
        <v>0.126</v>
      </c>
      <c r="K83">
        <v>1.7000000000000001E-2</v>
      </c>
    </row>
    <row r="84" spans="1:11" x14ac:dyDescent="0.35">
      <c r="A84" s="1">
        <v>42193.854131944441</v>
      </c>
      <c r="B84">
        <v>0</v>
      </c>
      <c r="C84">
        <v>1.417</v>
      </c>
      <c r="D84">
        <v>0.47099999999999997</v>
      </c>
      <c r="E84">
        <v>0.27</v>
      </c>
      <c r="F84">
        <v>0.185</v>
      </c>
      <c r="G84">
        <v>0.217</v>
      </c>
      <c r="H84">
        <v>0.18</v>
      </c>
      <c r="I84">
        <v>2.3140000000000001</v>
      </c>
      <c r="J84">
        <v>0.126</v>
      </c>
      <c r="K84">
        <v>1.7000000000000001E-2</v>
      </c>
    </row>
    <row r="85" spans="1:11" x14ac:dyDescent="0.35">
      <c r="A85" s="1">
        <v>42193.854143518518</v>
      </c>
      <c r="B85">
        <v>0</v>
      </c>
      <c r="C85">
        <v>1.417</v>
      </c>
      <c r="D85">
        <v>0.47199999999999998</v>
      </c>
      <c r="E85">
        <v>0.27200000000000002</v>
      </c>
      <c r="F85">
        <v>0.186</v>
      </c>
      <c r="G85">
        <v>0.216</v>
      </c>
      <c r="H85">
        <v>0.17499999999999999</v>
      </c>
      <c r="I85">
        <v>2.3109999999999999</v>
      </c>
      <c r="J85">
        <v>0.125</v>
      </c>
      <c r="K85">
        <v>1.4999999999999999E-2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workbookViewId="0">
      <selection activeCell="B2" sqref="B2:K4"/>
    </sheetView>
  </sheetViews>
  <sheetFormatPr defaultRowHeight="14.5" x14ac:dyDescent="0.35"/>
  <cols>
    <col min="1" max="1" width="20.26953125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5">
      <c r="A2" s="1">
        <v>42166.609965277778</v>
      </c>
      <c r="B2" t="s">
        <v>11</v>
      </c>
      <c r="C2">
        <v>365</v>
      </c>
      <c r="D2">
        <v>440</v>
      </c>
      <c r="E2">
        <v>488</v>
      </c>
      <c r="F2">
        <v>510</v>
      </c>
      <c r="G2">
        <v>532</v>
      </c>
      <c r="H2">
        <v>555</v>
      </c>
      <c r="I2">
        <v>590</v>
      </c>
      <c r="J2">
        <v>630</v>
      </c>
      <c r="K2">
        <v>676</v>
      </c>
    </row>
    <row r="3" spans="1:11" x14ac:dyDescent="0.35">
      <c r="A3" s="1"/>
      <c r="B3" t="s">
        <v>12</v>
      </c>
      <c r="C3">
        <f>AVERAGE(C5:C81)</f>
        <v>1.6728620689655174</v>
      </c>
      <c r="D3">
        <f t="shared" ref="D3:K3" si="0">AVERAGE(D5:D81)</f>
        <v>0.85284482758620672</v>
      </c>
      <c r="E3">
        <f t="shared" si="0"/>
        <v>0.58343103448275846</v>
      </c>
      <c r="F3">
        <f t="shared" si="0"/>
        <v>0.46156896551724114</v>
      </c>
      <c r="G3">
        <f t="shared" si="0"/>
        <v>0.48834482758620673</v>
      </c>
      <c r="H3">
        <f t="shared" si="0"/>
        <v>0.42813793103448267</v>
      </c>
      <c r="I3">
        <f t="shared" si="0"/>
        <v>2.536</v>
      </c>
      <c r="J3">
        <f t="shared" si="0"/>
        <v>0.30551724137931024</v>
      </c>
      <c r="K3">
        <f t="shared" si="0"/>
        <v>0.15187931034482754</v>
      </c>
    </row>
    <row r="4" spans="1:11" x14ac:dyDescent="0.35">
      <c r="A4" s="1"/>
      <c r="B4" t="s">
        <v>13</v>
      </c>
      <c r="C4">
        <f>STDEV(C5:C81)</f>
        <v>1.76166065854412E-3</v>
      </c>
      <c r="D4">
        <f t="shared" ref="D4:K4" si="1">STDEV(D5:D81)</f>
        <v>1.3219035203525218E-3</v>
      </c>
      <c r="E4">
        <f t="shared" si="1"/>
        <v>1.1714748384133976E-3</v>
      </c>
      <c r="F4">
        <f t="shared" si="1"/>
        <v>1.0106810100388936E-3</v>
      </c>
      <c r="G4">
        <f t="shared" si="1"/>
        <v>1.163052911528588E-3</v>
      </c>
      <c r="H4">
        <f t="shared" si="1"/>
        <v>2.0039283863492884E-3</v>
      </c>
      <c r="I4">
        <f t="shared" si="1"/>
        <v>3.1567249295277378E-3</v>
      </c>
      <c r="J4">
        <f t="shared" si="1"/>
        <v>1.2459249971842579E-3</v>
      </c>
      <c r="K4">
        <f t="shared" si="1"/>
        <v>1.2715177587309993E-3</v>
      </c>
    </row>
    <row r="5" spans="1:11" x14ac:dyDescent="0.35">
      <c r="A5" s="1">
        <v>42193.890011574076</v>
      </c>
      <c r="B5">
        <v>0</v>
      </c>
      <c r="C5">
        <v>1.669</v>
      </c>
      <c r="D5">
        <v>0.85299999999999998</v>
      </c>
      <c r="E5">
        <v>0.58299999999999996</v>
      </c>
      <c r="F5">
        <v>0.46300000000000002</v>
      </c>
      <c r="G5">
        <v>0.48799999999999999</v>
      </c>
      <c r="H5">
        <v>0.432</v>
      </c>
      <c r="I5">
        <v>2.5369999999999999</v>
      </c>
      <c r="J5">
        <v>0.308</v>
      </c>
      <c r="K5">
        <v>0.155</v>
      </c>
    </row>
    <row r="6" spans="1:11" x14ac:dyDescent="0.35">
      <c r="A6" s="1">
        <v>42193.890023148146</v>
      </c>
      <c r="B6">
        <v>0</v>
      </c>
      <c r="C6">
        <v>1.6679999999999999</v>
      </c>
      <c r="D6">
        <v>0.85099999999999998</v>
      </c>
      <c r="E6">
        <v>0.58299999999999996</v>
      </c>
      <c r="F6">
        <v>0.46200000000000002</v>
      </c>
      <c r="G6">
        <v>0.48899999999999999</v>
      </c>
      <c r="H6">
        <v>0.43</v>
      </c>
      <c r="I6">
        <v>2.5310000000000001</v>
      </c>
      <c r="J6">
        <v>0.30599999999999999</v>
      </c>
      <c r="K6">
        <v>0.152</v>
      </c>
    </row>
    <row r="7" spans="1:11" x14ac:dyDescent="0.35">
      <c r="A7" s="1">
        <v>42193.890034722222</v>
      </c>
      <c r="B7">
        <v>0</v>
      </c>
      <c r="C7">
        <v>1.6719999999999999</v>
      </c>
      <c r="D7">
        <v>0.85199999999999998</v>
      </c>
      <c r="E7">
        <v>0.58299999999999996</v>
      </c>
      <c r="F7">
        <v>0.46300000000000002</v>
      </c>
      <c r="G7">
        <v>0.49</v>
      </c>
      <c r="H7">
        <v>0.43099999999999999</v>
      </c>
      <c r="I7">
        <v>2.5299999999999998</v>
      </c>
      <c r="J7">
        <v>0.30599999999999999</v>
      </c>
      <c r="K7">
        <v>0.154</v>
      </c>
    </row>
    <row r="8" spans="1:11" x14ac:dyDescent="0.35">
      <c r="A8" s="1">
        <v>42193.890046296299</v>
      </c>
      <c r="B8">
        <v>0</v>
      </c>
      <c r="C8">
        <v>1.673</v>
      </c>
      <c r="D8">
        <v>0.85399999999999998</v>
      </c>
      <c r="E8">
        <v>0.58399999999999996</v>
      </c>
      <c r="F8">
        <v>0.46400000000000002</v>
      </c>
      <c r="G8">
        <v>0.49099999999999999</v>
      </c>
      <c r="H8">
        <v>0.432</v>
      </c>
      <c r="I8">
        <v>2.536</v>
      </c>
      <c r="J8">
        <v>0.308</v>
      </c>
      <c r="K8">
        <v>0.153</v>
      </c>
    </row>
    <row r="9" spans="1:11" x14ac:dyDescent="0.35">
      <c r="A9" s="1">
        <v>42193.890057870369</v>
      </c>
      <c r="B9">
        <v>0</v>
      </c>
      <c r="C9">
        <v>1.673</v>
      </c>
      <c r="D9">
        <v>0.85599999999999998</v>
      </c>
      <c r="E9">
        <v>0.58399999999999996</v>
      </c>
      <c r="F9">
        <v>0.46100000000000002</v>
      </c>
      <c r="G9">
        <v>0.48799999999999999</v>
      </c>
      <c r="H9">
        <v>0.433</v>
      </c>
      <c r="I9">
        <v>2.5369999999999999</v>
      </c>
      <c r="J9">
        <v>0.307</v>
      </c>
      <c r="K9">
        <v>0.154</v>
      </c>
    </row>
    <row r="10" spans="1:11" x14ac:dyDescent="0.35">
      <c r="A10" s="1">
        <v>42193.890069444446</v>
      </c>
      <c r="B10">
        <v>0</v>
      </c>
      <c r="C10">
        <v>1.671</v>
      </c>
      <c r="D10">
        <v>0.85299999999999998</v>
      </c>
      <c r="E10">
        <v>0.58399999999999996</v>
      </c>
      <c r="F10">
        <v>0.46300000000000002</v>
      </c>
      <c r="G10">
        <v>0.49</v>
      </c>
      <c r="H10">
        <v>0.42899999999999999</v>
      </c>
      <c r="I10">
        <v>2.5369999999999999</v>
      </c>
      <c r="J10">
        <v>0.30599999999999999</v>
      </c>
      <c r="K10">
        <v>0.153</v>
      </c>
    </row>
    <row r="11" spans="1:11" x14ac:dyDescent="0.35">
      <c r="A11" s="1">
        <v>42193.890081018515</v>
      </c>
      <c r="B11">
        <v>0</v>
      </c>
      <c r="C11">
        <v>1.6739999999999999</v>
      </c>
      <c r="D11">
        <v>0.85599999999999998</v>
      </c>
      <c r="E11">
        <v>0.58499999999999996</v>
      </c>
      <c r="F11">
        <v>0.46300000000000002</v>
      </c>
      <c r="G11">
        <v>0.48899999999999999</v>
      </c>
      <c r="H11">
        <v>0.42899999999999999</v>
      </c>
      <c r="I11">
        <v>2.54</v>
      </c>
      <c r="J11">
        <v>0.308</v>
      </c>
      <c r="K11">
        <v>0.153</v>
      </c>
    </row>
    <row r="12" spans="1:11" x14ac:dyDescent="0.35">
      <c r="A12" s="1">
        <v>42193.890092592592</v>
      </c>
      <c r="B12">
        <v>0</v>
      </c>
      <c r="C12">
        <v>1.67</v>
      </c>
      <c r="D12">
        <v>0.85399999999999998</v>
      </c>
      <c r="E12">
        <v>0.58299999999999996</v>
      </c>
      <c r="F12">
        <v>0.46200000000000002</v>
      </c>
      <c r="G12">
        <v>0.48699999999999999</v>
      </c>
      <c r="H12">
        <v>0.43</v>
      </c>
      <c r="I12">
        <v>2.5409999999999999</v>
      </c>
      <c r="J12">
        <v>0.307</v>
      </c>
      <c r="K12">
        <v>0.153</v>
      </c>
    </row>
    <row r="13" spans="1:11" x14ac:dyDescent="0.35">
      <c r="A13" s="1">
        <v>42193.890104166669</v>
      </c>
      <c r="B13">
        <v>0</v>
      </c>
      <c r="C13">
        <v>1.673</v>
      </c>
      <c r="D13">
        <v>0.85199999999999998</v>
      </c>
      <c r="E13">
        <v>0.58099999999999996</v>
      </c>
      <c r="F13">
        <v>0.46300000000000002</v>
      </c>
      <c r="G13">
        <v>0.49099999999999999</v>
      </c>
      <c r="H13">
        <v>0.42699999999999999</v>
      </c>
      <c r="I13">
        <v>2.54</v>
      </c>
      <c r="J13">
        <v>0.30599999999999999</v>
      </c>
      <c r="K13">
        <v>0.152</v>
      </c>
    </row>
    <row r="14" spans="1:11" x14ac:dyDescent="0.35">
      <c r="A14" s="1">
        <v>42193.890115740738</v>
      </c>
      <c r="B14">
        <v>0</v>
      </c>
      <c r="C14">
        <v>1.675</v>
      </c>
      <c r="D14">
        <v>0.85299999999999998</v>
      </c>
      <c r="E14">
        <v>0.58399999999999996</v>
      </c>
      <c r="F14">
        <v>0.46300000000000002</v>
      </c>
      <c r="G14">
        <v>0.48799999999999999</v>
      </c>
      <c r="H14">
        <v>0.42899999999999999</v>
      </c>
      <c r="I14">
        <v>2.5369999999999999</v>
      </c>
      <c r="J14">
        <v>0.30599999999999999</v>
      </c>
      <c r="K14">
        <v>0.153</v>
      </c>
    </row>
    <row r="15" spans="1:11" x14ac:dyDescent="0.35">
      <c r="A15" s="1">
        <v>42193.890127314815</v>
      </c>
      <c r="B15">
        <v>0</v>
      </c>
      <c r="C15">
        <v>1.67</v>
      </c>
      <c r="D15">
        <v>0.85299999999999998</v>
      </c>
      <c r="E15">
        <v>0.58199999999999996</v>
      </c>
      <c r="F15">
        <v>0.46</v>
      </c>
      <c r="G15">
        <v>0.48799999999999999</v>
      </c>
      <c r="H15">
        <v>0.42599999999999999</v>
      </c>
      <c r="I15">
        <v>2.54</v>
      </c>
      <c r="J15">
        <v>0.30499999999999999</v>
      </c>
      <c r="K15">
        <v>0.153</v>
      </c>
    </row>
    <row r="16" spans="1:11" x14ac:dyDescent="0.35">
      <c r="A16" s="1">
        <v>42193.890138888892</v>
      </c>
      <c r="B16">
        <v>0</v>
      </c>
      <c r="C16">
        <v>1.671</v>
      </c>
      <c r="D16">
        <v>0.85399999999999998</v>
      </c>
      <c r="E16">
        <v>0.58299999999999996</v>
      </c>
      <c r="F16">
        <v>0.46100000000000002</v>
      </c>
      <c r="G16">
        <v>0.49</v>
      </c>
      <c r="H16">
        <v>0.43</v>
      </c>
      <c r="I16">
        <v>2.536</v>
      </c>
      <c r="J16">
        <v>0.30499999999999999</v>
      </c>
      <c r="K16">
        <v>0.151</v>
      </c>
    </row>
    <row r="17" spans="1:11" x14ac:dyDescent="0.35">
      <c r="A17" s="1">
        <v>42193.890150462961</v>
      </c>
      <c r="B17">
        <v>0</v>
      </c>
      <c r="C17">
        <v>1.671</v>
      </c>
      <c r="D17">
        <v>0.85499999999999998</v>
      </c>
      <c r="E17">
        <v>0.58299999999999996</v>
      </c>
      <c r="F17">
        <v>0.46100000000000002</v>
      </c>
      <c r="G17">
        <v>0.48699999999999999</v>
      </c>
      <c r="H17">
        <v>0.42799999999999999</v>
      </c>
      <c r="I17">
        <v>2.5350000000000001</v>
      </c>
      <c r="J17">
        <v>0.307</v>
      </c>
      <c r="K17">
        <v>0.15</v>
      </c>
    </row>
    <row r="18" spans="1:11" x14ac:dyDescent="0.35">
      <c r="A18" s="1">
        <v>42193.890162037038</v>
      </c>
      <c r="B18">
        <v>0</v>
      </c>
      <c r="C18">
        <v>1.6719999999999999</v>
      </c>
      <c r="D18">
        <v>0.85499999999999998</v>
      </c>
      <c r="E18">
        <v>0.58299999999999996</v>
      </c>
      <c r="F18">
        <v>0.46300000000000002</v>
      </c>
      <c r="G18">
        <v>0.49</v>
      </c>
      <c r="H18">
        <v>0.42799999999999999</v>
      </c>
      <c r="I18">
        <v>2.54</v>
      </c>
      <c r="J18">
        <v>0.30599999999999999</v>
      </c>
      <c r="K18">
        <v>0.152</v>
      </c>
    </row>
    <row r="19" spans="1:11" x14ac:dyDescent="0.35">
      <c r="A19" s="1">
        <v>42193.890173611115</v>
      </c>
      <c r="B19">
        <v>0</v>
      </c>
      <c r="C19">
        <v>1.671</v>
      </c>
      <c r="D19">
        <v>0.85299999999999998</v>
      </c>
      <c r="E19">
        <v>0.58299999999999996</v>
      </c>
      <c r="F19">
        <v>0.46200000000000002</v>
      </c>
      <c r="G19">
        <v>0.49</v>
      </c>
      <c r="H19">
        <v>0.42699999999999999</v>
      </c>
      <c r="I19">
        <v>2.5390000000000001</v>
      </c>
      <c r="J19">
        <v>0.30499999999999999</v>
      </c>
      <c r="K19">
        <v>0.15</v>
      </c>
    </row>
    <row r="20" spans="1:11" x14ac:dyDescent="0.35">
      <c r="A20" s="1">
        <v>42193.890185185184</v>
      </c>
      <c r="B20">
        <v>0</v>
      </c>
      <c r="C20">
        <v>1.673</v>
      </c>
      <c r="D20">
        <v>0.85299999999999998</v>
      </c>
      <c r="E20">
        <v>0.58199999999999996</v>
      </c>
      <c r="F20">
        <v>0.46100000000000002</v>
      </c>
      <c r="G20">
        <v>0.48699999999999999</v>
      </c>
      <c r="H20">
        <v>0.42899999999999999</v>
      </c>
      <c r="I20">
        <v>2.5390000000000001</v>
      </c>
      <c r="J20">
        <v>0.30499999999999999</v>
      </c>
      <c r="K20">
        <v>0.151</v>
      </c>
    </row>
    <row r="21" spans="1:11" x14ac:dyDescent="0.35">
      <c r="A21" s="1">
        <v>42193.890196759261</v>
      </c>
      <c r="B21">
        <v>0</v>
      </c>
      <c r="C21">
        <v>1.6719999999999999</v>
      </c>
      <c r="D21">
        <v>0.85499999999999998</v>
      </c>
      <c r="E21">
        <v>0.58399999999999996</v>
      </c>
      <c r="F21">
        <v>0.46200000000000002</v>
      </c>
      <c r="G21">
        <v>0.48799999999999999</v>
      </c>
      <c r="H21">
        <v>0.42699999999999999</v>
      </c>
      <c r="I21">
        <v>2.536</v>
      </c>
      <c r="J21">
        <v>0.30299999999999999</v>
      </c>
      <c r="K21">
        <v>0.154</v>
      </c>
    </row>
    <row r="22" spans="1:11" x14ac:dyDescent="0.35">
      <c r="A22" s="1">
        <v>42193.890208333331</v>
      </c>
      <c r="B22">
        <v>0</v>
      </c>
      <c r="C22">
        <v>1.673</v>
      </c>
      <c r="D22">
        <v>0.85499999999999998</v>
      </c>
      <c r="E22">
        <v>0.58399999999999996</v>
      </c>
      <c r="F22">
        <v>0.46100000000000002</v>
      </c>
      <c r="G22">
        <v>0.48899999999999999</v>
      </c>
      <c r="H22">
        <v>0.42799999999999999</v>
      </c>
      <c r="I22">
        <v>2.5430000000000001</v>
      </c>
      <c r="J22">
        <v>0.30599999999999999</v>
      </c>
      <c r="K22">
        <v>0.152</v>
      </c>
    </row>
    <row r="23" spans="1:11" x14ac:dyDescent="0.35">
      <c r="A23" s="1">
        <v>42193.890219907407</v>
      </c>
      <c r="B23">
        <v>0</v>
      </c>
      <c r="C23">
        <v>1.6719999999999999</v>
      </c>
      <c r="D23">
        <v>0.85399999999999998</v>
      </c>
      <c r="E23">
        <v>0.58199999999999996</v>
      </c>
      <c r="F23">
        <v>0.46300000000000002</v>
      </c>
      <c r="G23">
        <v>0.48899999999999999</v>
      </c>
      <c r="H23">
        <v>0.42799999999999999</v>
      </c>
      <c r="I23">
        <v>2.5350000000000001</v>
      </c>
      <c r="J23">
        <v>0.307</v>
      </c>
      <c r="K23">
        <v>0.153</v>
      </c>
    </row>
    <row r="24" spans="1:11" x14ac:dyDescent="0.35">
      <c r="A24" s="1">
        <v>42193.890231481484</v>
      </c>
      <c r="B24">
        <v>0</v>
      </c>
      <c r="C24">
        <v>1.6759999999999999</v>
      </c>
      <c r="D24">
        <v>0.85299999999999998</v>
      </c>
      <c r="E24">
        <v>0.58199999999999996</v>
      </c>
      <c r="F24">
        <v>0.46200000000000002</v>
      </c>
      <c r="G24">
        <v>0.49</v>
      </c>
      <c r="H24">
        <v>0.43</v>
      </c>
      <c r="I24">
        <v>2.5409999999999999</v>
      </c>
      <c r="J24">
        <v>0.30599999999999999</v>
      </c>
      <c r="K24">
        <v>0.151</v>
      </c>
    </row>
    <row r="25" spans="1:11" x14ac:dyDescent="0.35">
      <c r="A25" s="1">
        <v>42193.890243055554</v>
      </c>
      <c r="B25">
        <v>0</v>
      </c>
      <c r="C25">
        <v>1.673</v>
      </c>
      <c r="D25">
        <v>0.85399999999999998</v>
      </c>
      <c r="E25">
        <v>0.58299999999999996</v>
      </c>
      <c r="F25">
        <v>0.46100000000000002</v>
      </c>
      <c r="G25">
        <v>0.49</v>
      </c>
      <c r="H25">
        <v>0.43</v>
      </c>
      <c r="I25">
        <v>2.536</v>
      </c>
      <c r="J25">
        <v>0.30499999999999999</v>
      </c>
      <c r="K25">
        <v>0.152</v>
      </c>
    </row>
    <row r="26" spans="1:11" x14ac:dyDescent="0.35">
      <c r="A26" s="1">
        <v>42193.89025462963</v>
      </c>
      <c r="B26">
        <v>0</v>
      </c>
      <c r="C26">
        <v>1.675</v>
      </c>
      <c r="D26">
        <v>0.85499999999999998</v>
      </c>
      <c r="E26">
        <v>0.58399999999999996</v>
      </c>
      <c r="F26">
        <v>0.46200000000000002</v>
      </c>
      <c r="G26">
        <v>0.48799999999999999</v>
      </c>
      <c r="H26">
        <v>0.42699999999999999</v>
      </c>
      <c r="I26">
        <v>2.5379999999999998</v>
      </c>
      <c r="J26">
        <v>0.307</v>
      </c>
      <c r="K26">
        <v>0.153</v>
      </c>
    </row>
    <row r="27" spans="1:11" x14ac:dyDescent="0.35">
      <c r="A27" s="1">
        <v>42193.890266203707</v>
      </c>
      <c r="B27">
        <v>0</v>
      </c>
      <c r="C27">
        <v>1.673</v>
      </c>
      <c r="D27">
        <v>0.85299999999999998</v>
      </c>
      <c r="E27">
        <v>0.58399999999999996</v>
      </c>
      <c r="F27">
        <v>0.46100000000000002</v>
      </c>
      <c r="G27">
        <v>0.48799999999999999</v>
      </c>
      <c r="H27">
        <v>0.42799999999999999</v>
      </c>
      <c r="I27">
        <v>2.536</v>
      </c>
      <c r="J27">
        <v>0.30599999999999999</v>
      </c>
      <c r="K27">
        <v>0.151</v>
      </c>
    </row>
    <row r="28" spans="1:11" x14ac:dyDescent="0.35">
      <c r="A28" s="1">
        <v>42193.890277777777</v>
      </c>
      <c r="B28">
        <v>0</v>
      </c>
      <c r="C28">
        <v>1.6739999999999999</v>
      </c>
      <c r="D28">
        <v>0.85199999999999998</v>
      </c>
      <c r="E28">
        <v>0.58499999999999996</v>
      </c>
      <c r="F28">
        <v>0.46100000000000002</v>
      </c>
      <c r="G28">
        <v>0.48799999999999999</v>
      </c>
      <c r="H28">
        <v>0.42799999999999999</v>
      </c>
      <c r="I28">
        <v>2.5390000000000001</v>
      </c>
      <c r="J28">
        <v>0.307</v>
      </c>
      <c r="K28">
        <v>0.152</v>
      </c>
    </row>
    <row r="29" spans="1:11" x14ac:dyDescent="0.35">
      <c r="A29" s="1">
        <v>42193.890289351853</v>
      </c>
      <c r="B29">
        <v>0</v>
      </c>
      <c r="C29">
        <v>1.673</v>
      </c>
      <c r="D29">
        <v>0.85299999999999998</v>
      </c>
      <c r="E29">
        <v>0.58299999999999996</v>
      </c>
      <c r="F29">
        <v>0.46100000000000002</v>
      </c>
      <c r="G29">
        <v>0.48899999999999999</v>
      </c>
      <c r="H29">
        <v>0.432</v>
      </c>
      <c r="I29">
        <v>2.54</v>
      </c>
      <c r="J29">
        <v>0.30399999999999999</v>
      </c>
      <c r="K29">
        <v>0.15</v>
      </c>
    </row>
    <row r="30" spans="1:11" x14ac:dyDescent="0.35">
      <c r="A30" s="1">
        <v>42193.890300925923</v>
      </c>
      <c r="B30">
        <v>0</v>
      </c>
      <c r="C30">
        <v>1.673</v>
      </c>
      <c r="D30">
        <v>0.85399999999999998</v>
      </c>
      <c r="E30">
        <v>0.58499999999999996</v>
      </c>
      <c r="F30">
        <v>0.46300000000000002</v>
      </c>
      <c r="G30">
        <v>0.48699999999999999</v>
      </c>
      <c r="H30">
        <v>0.432</v>
      </c>
      <c r="I30">
        <v>2.5329999999999999</v>
      </c>
      <c r="J30">
        <v>0.30599999999999999</v>
      </c>
      <c r="K30">
        <v>0.153</v>
      </c>
    </row>
    <row r="31" spans="1:11" x14ac:dyDescent="0.35">
      <c r="A31" s="1">
        <v>42193.8903125</v>
      </c>
      <c r="B31">
        <v>0</v>
      </c>
      <c r="C31">
        <v>1.6719999999999999</v>
      </c>
      <c r="D31">
        <v>0.85099999999999998</v>
      </c>
      <c r="E31">
        <v>0.58299999999999996</v>
      </c>
      <c r="F31">
        <v>0.46100000000000002</v>
      </c>
      <c r="G31">
        <v>0.48799999999999999</v>
      </c>
      <c r="H31">
        <v>0.42799999999999999</v>
      </c>
      <c r="I31">
        <v>2.5339999999999998</v>
      </c>
      <c r="J31">
        <v>0.30499999999999999</v>
      </c>
      <c r="K31">
        <v>0.15</v>
      </c>
    </row>
    <row r="32" spans="1:11" x14ac:dyDescent="0.35">
      <c r="A32" s="1">
        <v>42193.890324074076</v>
      </c>
      <c r="B32">
        <v>0</v>
      </c>
      <c r="C32">
        <v>1.6719999999999999</v>
      </c>
      <c r="D32">
        <v>0.85099999999999998</v>
      </c>
      <c r="E32">
        <v>0.58399999999999996</v>
      </c>
      <c r="F32">
        <v>0.46200000000000002</v>
      </c>
      <c r="G32">
        <v>0.48799999999999999</v>
      </c>
      <c r="H32">
        <v>0.42699999999999999</v>
      </c>
      <c r="I32">
        <v>2.5369999999999999</v>
      </c>
      <c r="J32">
        <v>0.30499999999999999</v>
      </c>
      <c r="K32">
        <v>0.151</v>
      </c>
    </row>
    <row r="33" spans="1:11" x14ac:dyDescent="0.35">
      <c r="A33" s="1">
        <v>42193.890335648146</v>
      </c>
      <c r="B33">
        <v>0</v>
      </c>
      <c r="C33">
        <v>1.673</v>
      </c>
      <c r="D33">
        <v>0.85299999999999998</v>
      </c>
      <c r="E33">
        <v>0.58599999999999997</v>
      </c>
      <c r="F33">
        <v>0.46100000000000002</v>
      </c>
      <c r="G33">
        <v>0.48899999999999999</v>
      </c>
      <c r="H33">
        <v>0.42899999999999999</v>
      </c>
      <c r="I33">
        <v>2.5390000000000001</v>
      </c>
      <c r="J33">
        <v>0.30499999999999999</v>
      </c>
      <c r="K33">
        <v>0.152</v>
      </c>
    </row>
    <row r="34" spans="1:11" x14ac:dyDescent="0.35">
      <c r="A34" s="1">
        <v>42193.890347222223</v>
      </c>
      <c r="B34">
        <v>0</v>
      </c>
      <c r="C34">
        <v>1.671</v>
      </c>
      <c r="D34">
        <v>0.85299999999999998</v>
      </c>
      <c r="E34">
        <v>0.58399999999999996</v>
      </c>
      <c r="F34">
        <v>0.46200000000000002</v>
      </c>
      <c r="G34">
        <v>0.48799999999999999</v>
      </c>
      <c r="H34">
        <v>0.42799999999999999</v>
      </c>
      <c r="I34">
        <v>2.536</v>
      </c>
      <c r="J34">
        <v>0.30499999999999999</v>
      </c>
      <c r="K34">
        <v>0.151</v>
      </c>
    </row>
    <row r="35" spans="1:11" x14ac:dyDescent="0.35">
      <c r="A35" s="1">
        <v>42193.8903587963</v>
      </c>
      <c r="B35">
        <v>0</v>
      </c>
      <c r="C35">
        <v>1.671</v>
      </c>
      <c r="D35">
        <v>0.85299999999999998</v>
      </c>
      <c r="E35">
        <v>0.58399999999999996</v>
      </c>
      <c r="F35">
        <v>0.46100000000000002</v>
      </c>
      <c r="G35">
        <v>0.48899999999999999</v>
      </c>
      <c r="H35">
        <v>0.42899999999999999</v>
      </c>
      <c r="I35">
        <v>2.5390000000000001</v>
      </c>
      <c r="J35">
        <v>0.30499999999999999</v>
      </c>
      <c r="K35">
        <v>0.151</v>
      </c>
    </row>
    <row r="36" spans="1:11" x14ac:dyDescent="0.35">
      <c r="A36" s="1">
        <v>42193.890370370369</v>
      </c>
      <c r="B36">
        <v>0</v>
      </c>
      <c r="C36">
        <v>1.6719999999999999</v>
      </c>
      <c r="D36">
        <v>0.85299999999999998</v>
      </c>
      <c r="E36">
        <v>0.58499999999999996</v>
      </c>
      <c r="F36">
        <v>0.46</v>
      </c>
      <c r="G36">
        <v>0.48899999999999999</v>
      </c>
      <c r="H36">
        <v>0.42699999999999999</v>
      </c>
      <c r="I36">
        <v>2.5339999999999998</v>
      </c>
      <c r="J36">
        <v>0.30499999999999999</v>
      </c>
      <c r="K36">
        <v>0.152</v>
      </c>
    </row>
    <row r="37" spans="1:11" x14ac:dyDescent="0.35">
      <c r="A37" s="1">
        <v>42193.890381944446</v>
      </c>
      <c r="B37">
        <v>0</v>
      </c>
      <c r="C37">
        <v>1.6719999999999999</v>
      </c>
      <c r="D37">
        <v>0.85199999999999998</v>
      </c>
      <c r="E37">
        <v>0.58499999999999996</v>
      </c>
      <c r="F37">
        <v>0.46300000000000002</v>
      </c>
      <c r="G37">
        <v>0.49</v>
      </c>
      <c r="H37">
        <v>0.42799999999999999</v>
      </c>
      <c r="I37">
        <v>2.536</v>
      </c>
      <c r="J37">
        <v>0.30499999999999999</v>
      </c>
      <c r="K37">
        <v>0.151</v>
      </c>
    </row>
    <row r="38" spans="1:11" x14ac:dyDescent="0.35">
      <c r="A38" s="1">
        <v>42193.890393518515</v>
      </c>
      <c r="B38">
        <v>0</v>
      </c>
      <c r="C38">
        <v>1.6719999999999999</v>
      </c>
      <c r="D38">
        <v>0.85199999999999998</v>
      </c>
      <c r="E38">
        <v>0.58399999999999996</v>
      </c>
      <c r="F38">
        <v>0.46200000000000002</v>
      </c>
      <c r="G38">
        <v>0.48699999999999999</v>
      </c>
      <c r="H38">
        <v>0.42599999999999999</v>
      </c>
      <c r="I38">
        <v>2.5350000000000001</v>
      </c>
      <c r="J38">
        <v>0.30399999999999999</v>
      </c>
      <c r="K38">
        <v>0.152</v>
      </c>
    </row>
    <row r="39" spans="1:11" x14ac:dyDescent="0.35">
      <c r="A39" s="1">
        <v>42193.890405092592</v>
      </c>
      <c r="B39">
        <v>0</v>
      </c>
      <c r="C39">
        <v>1.6739999999999999</v>
      </c>
      <c r="D39">
        <v>0.85</v>
      </c>
      <c r="E39">
        <v>0.58299999999999996</v>
      </c>
      <c r="F39">
        <v>0.46100000000000002</v>
      </c>
      <c r="G39">
        <v>0.48799999999999999</v>
      </c>
      <c r="H39">
        <v>0.42799999999999999</v>
      </c>
      <c r="I39">
        <v>2.5350000000000001</v>
      </c>
      <c r="J39">
        <v>0.30499999999999999</v>
      </c>
      <c r="K39">
        <v>0.152</v>
      </c>
    </row>
    <row r="40" spans="1:11" x14ac:dyDescent="0.35">
      <c r="A40" s="1">
        <v>42193.890416666669</v>
      </c>
      <c r="B40">
        <v>0</v>
      </c>
      <c r="C40">
        <v>1.6719999999999999</v>
      </c>
      <c r="D40">
        <v>0.85099999999999998</v>
      </c>
      <c r="E40">
        <v>0.58399999999999996</v>
      </c>
      <c r="F40">
        <v>0.46100000000000002</v>
      </c>
      <c r="G40">
        <v>0.48799999999999999</v>
      </c>
      <c r="H40">
        <v>0.42699999999999999</v>
      </c>
      <c r="I40">
        <v>2.5299999999999998</v>
      </c>
      <c r="J40">
        <v>0.30299999999999999</v>
      </c>
      <c r="K40">
        <v>0.151</v>
      </c>
    </row>
    <row r="41" spans="1:11" x14ac:dyDescent="0.35">
      <c r="A41" s="1">
        <v>42193.890428240738</v>
      </c>
      <c r="B41">
        <v>0</v>
      </c>
      <c r="C41">
        <v>1.6739999999999999</v>
      </c>
      <c r="D41">
        <v>0.85199999999999998</v>
      </c>
      <c r="E41">
        <v>0.58499999999999996</v>
      </c>
      <c r="F41">
        <v>0.46200000000000002</v>
      </c>
      <c r="G41">
        <v>0.48899999999999999</v>
      </c>
      <c r="H41">
        <v>0.42899999999999999</v>
      </c>
      <c r="I41">
        <v>2.528</v>
      </c>
      <c r="J41">
        <v>0.307</v>
      </c>
      <c r="K41">
        <v>0.15</v>
      </c>
    </row>
    <row r="42" spans="1:11" x14ac:dyDescent="0.35">
      <c r="A42" s="1">
        <v>42193.890439814815</v>
      </c>
      <c r="B42">
        <v>0</v>
      </c>
      <c r="C42">
        <v>1.6719999999999999</v>
      </c>
      <c r="D42">
        <v>0.85299999999999998</v>
      </c>
      <c r="E42">
        <v>0.58299999999999996</v>
      </c>
      <c r="F42">
        <v>0.46200000000000002</v>
      </c>
      <c r="G42">
        <v>0.48699999999999999</v>
      </c>
      <c r="H42">
        <v>0.42699999999999999</v>
      </c>
      <c r="I42">
        <v>2.528</v>
      </c>
      <c r="J42">
        <v>0.30599999999999999</v>
      </c>
      <c r="K42">
        <v>0.15</v>
      </c>
    </row>
    <row r="43" spans="1:11" x14ac:dyDescent="0.35">
      <c r="A43" s="1">
        <v>42193.890451388892</v>
      </c>
      <c r="B43">
        <v>0</v>
      </c>
      <c r="C43">
        <v>1.675</v>
      </c>
      <c r="D43">
        <v>0.85299999999999998</v>
      </c>
      <c r="E43">
        <v>0.58599999999999997</v>
      </c>
      <c r="F43">
        <v>0.46200000000000002</v>
      </c>
      <c r="G43">
        <v>0.48699999999999999</v>
      </c>
      <c r="H43">
        <v>0.42699999999999999</v>
      </c>
      <c r="I43">
        <v>2.5390000000000001</v>
      </c>
      <c r="J43">
        <v>0.30599999999999999</v>
      </c>
      <c r="K43">
        <v>0.154</v>
      </c>
    </row>
    <row r="44" spans="1:11" x14ac:dyDescent="0.35">
      <c r="A44" s="1">
        <v>42193.890462962961</v>
      </c>
      <c r="B44">
        <v>0</v>
      </c>
      <c r="C44">
        <v>1.673</v>
      </c>
      <c r="D44">
        <v>0.85199999999999998</v>
      </c>
      <c r="E44">
        <v>0.58099999999999996</v>
      </c>
      <c r="F44">
        <v>0.45900000000000002</v>
      </c>
      <c r="G44">
        <v>0.48899999999999999</v>
      </c>
      <c r="H44">
        <v>0.42699999999999999</v>
      </c>
      <c r="I44">
        <v>2.536</v>
      </c>
      <c r="J44">
        <v>0.30599999999999999</v>
      </c>
      <c r="K44">
        <v>0.151</v>
      </c>
    </row>
    <row r="45" spans="1:11" x14ac:dyDescent="0.35">
      <c r="A45" s="1">
        <v>42193.890474537038</v>
      </c>
      <c r="B45">
        <v>0</v>
      </c>
      <c r="C45">
        <v>1.675</v>
      </c>
      <c r="D45">
        <v>0.85399999999999998</v>
      </c>
      <c r="E45">
        <v>0.58199999999999996</v>
      </c>
      <c r="F45">
        <v>0.46100000000000002</v>
      </c>
      <c r="G45">
        <v>0.48699999999999999</v>
      </c>
      <c r="H45">
        <v>0.42599999999999999</v>
      </c>
      <c r="I45">
        <v>2.5379999999999998</v>
      </c>
      <c r="J45">
        <v>0.30599999999999999</v>
      </c>
      <c r="K45">
        <v>0.153</v>
      </c>
    </row>
    <row r="46" spans="1:11" x14ac:dyDescent="0.35">
      <c r="A46" s="1">
        <v>42193.890486111108</v>
      </c>
      <c r="B46">
        <v>0</v>
      </c>
      <c r="C46">
        <v>1.673</v>
      </c>
      <c r="D46">
        <v>0.85099999999999998</v>
      </c>
      <c r="E46">
        <v>0.58099999999999996</v>
      </c>
      <c r="F46">
        <v>0.46100000000000002</v>
      </c>
      <c r="G46">
        <v>0.48599999999999999</v>
      </c>
      <c r="H46">
        <v>0.42399999999999999</v>
      </c>
      <c r="I46">
        <v>2.536</v>
      </c>
      <c r="J46">
        <v>0.30499999999999999</v>
      </c>
      <c r="K46">
        <v>0.152</v>
      </c>
    </row>
    <row r="47" spans="1:11" x14ac:dyDescent="0.35">
      <c r="A47" s="1">
        <v>42193.890497685185</v>
      </c>
      <c r="B47">
        <v>0</v>
      </c>
      <c r="C47">
        <v>1.6739999999999999</v>
      </c>
      <c r="D47">
        <v>0.85099999999999998</v>
      </c>
      <c r="E47">
        <v>0.58199999999999996</v>
      </c>
      <c r="F47">
        <v>0.46</v>
      </c>
      <c r="G47">
        <v>0.48899999999999999</v>
      </c>
      <c r="H47">
        <v>0.42799999999999999</v>
      </c>
      <c r="I47">
        <v>2.5369999999999999</v>
      </c>
      <c r="J47">
        <v>0.307</v>
      </c>
      <c r="K47">
        <v>0.153</v>
      </c>
    </row>
    <row r="48" spans="1:11" x14ac:dyDescent="0.35">
      <c r="A48" s="1">
        <v>42193.890509259261</v>
      </c>
      <c r="B48">
        <v>0</v>
      </c>
      <c r="C48">
        <v>1.671</v>
      </c>
      <c r="D48">
        <v>0.85099999999999998</v>
      </c>
      <c r="E48">
        <v>0.58399999999999996</v>
      </c>
      <c r="F48">
        <v>0.46</v>
      </c>
      <c r="G48">
        <v>0.48799999999999999</v>
      </c>
      <c r="H48">
        <v>0.42899999999999999</v>
      </c>
      <c r="I48">
        <v>2.5379999999999998</v>
      </c>
      <c r="J48">
        <v>0.30399999999999999</v>
      </c>
      <c r="K48">
        <v>0.151</v>
      </c>
    </row>
    <row r="49" spans="1:11" x14ac:dyDescent="0.35">
      <c r="A49" s="1">
        <v>42193.890520833331</v>
      </c>
      <c r="B49">
        <v>0</v>
      </c>
      <c r="C49">
        <v>1.675</v>
      </c>
      <c r="D49">
        <v>0.85299999999999998</v>
      </c>
      <c r="E49">
        <v>0.58399999999999996</v>
      </c>
      <c r="F49">
        <v>0.46200000000000002</v>
      </c>
      <c r="G49">
        <v>0.48899999999999999</v>
      </c>
      <c r="H49">
        <v>0.43</v>
      </c>
      <c r="I49">
        <v>2.5369999999999999</v>
      </c>
      <c r="J49">
        <v>0.30499999999999999</v>
      </c>
      <c r="K49">
        <v>0.154</v>
      </c>
    </row>
    <row r="50" spans="1:11" x14ac:dyDescent="0.35">
      <c r="A50" s="1">
        <v>42193.890532407408</v>
      </c>
      <c r="B50">
        <v>0</v>
      </c>
      <c r="C50">
        <v>1.675</v>
      </c>
      <c r="D50">
        <v>0.85199999999999998</v>
      </c>
      <c r="E50">
        <v>0.58399999999999996</v>
      </c>
      <c r="F50">
        <v>0.46100000000000002</v>
      </c>
      <c r="G50">
        <v>0.48799999999999999</v>
      </c>
      <c r="H50">
        <v>0.42599999999999999</v>
      </c>
      <c r="I50">
        <v>2.5350000000000001</v>
      </c>
      <c r="J50">
        <v>0.30599999999999999</v>
      </c>
      <c r="K50">
        <v>0.151</v>
      </c>
    </row>
    <row r="51" spans="1:11" x14ac:dyDescent="0.35">
      <c r="A51" s="1">
        <v>42193.890543981484</v>
      </c>
      <c r="B51">
        <v>0</v>
      </c>
      <c r="C51">
        <v>1.673</v>
      </c>
      <c r="D51">
        <v>0.85399999999999998</v>
      </c>
      <c r="E51">
        <v>0.58499999999999996</v>
      </c>
      <c r="F51">
        <v>0.46200000000000002</v>
      </c>
      <c r="G51">
        <v>0.48699999999999999</v>
      </c>
      <c r="H51">
        <v>0.42699999999999999</v>
      </c>
      <c r="I51">
        <v>2.5350000000000001</v>
      </c>
      <c r="J51">
        <v>0.30599999999999999</v>
      </c>
      <c r="K51">
        <v>0.152</v>
      </c>
    </row>
    <row r="52" spans="1:11" x14ac:dyDescent="0.35">
      <c r="A52" s="1">
        <v>42193.890555555554</v>
      </c>
      <c r="B52">
        <v>0</v>
      </c>
      <c r="C52">
        <v>1.677</v>
      </c>
      <c r="D52">
        <v>0.85199999999999998</v>
      </c>
      <c r="E52">
        <v>0.58299999999999996</v>
      </c>
      <c r="F52">
        <v>0.46200000000000002</v>
      </c>
      <c r="G52">
        <v>0.48699999999999999</v>
      </c>
      <c r="H52">
        <v>0.42799999999999999</v>
      </c>
      <c r="I52">
        <v>2.5339999999999998</v>
      </c>
      <c r="J52">
        <v>0.30399999999999999</v>
      </c>
      <c r="K52">
        <v>0.152</v>
      </c>
    </row>
    <row r="53" spans="1:11" x14ac:dyDescent="0.35">
      <c r="A53" s="1">
        <v>42193.890567129631</v>
      </c>
      <c r="B53">
        <v>0</v>
      </c>
      <c r="C53">
        <v>1.6759999999999999</v>
      </c>
      <c r="D53">
        <v>0.85299999999999998</v>
      </c>
      <c r="E53">
        <v>0.58199999999999996</v>
      </c>
      <c r="F53">
        <v>0.46100000000000002</v>
      </c>
      <c r="G53">
        <v>0.48799999999999999</v>
      </c>
      <c r="H53">
        <v>0.43099999999999999</v>
      </c>
      <c r="I53">
        <v>2.5350000000000001</v>
      </c>
      <c r="J53">
        <v>0.307</v>
      </c>
      <c r="K53">
        <v>0.152</v>
      </c>
    </row>
    <row r="54" spans="1:11" x14ac:dyDescent="0.35">
      <c r="A54" s="1">
        <v>42193.8905787037</v>
      </c>
      <c r="B54">
        <v>0</v>
      </c>
      <c r="C54">
        <v>1.675</v>
      </c>
      <c r="D54">
        <v>0.85299999999999998</v>
      </c>
      <c r="E54">
        <v>0.58199999999999996</v>
      </c>
      <c r="F54">
        <v>0.46100000000000002</v>
      </c>
      <c r="G54">
        <v>0.48699999999999999</v>
      </c>
      <c r="H54">
        <v>0.42499999999999999</v>
      </c>
      <c r="I54">
        <v>2.5350000000000001</v>
      </c>
      <c r="J54">
        <v>0.30399999999999999</v>
      </c>
      <c r="K54">
        <v>0.154</v>
      </c>
    </row>
    <row r="55" spans="1:11" x14ac:dyDescent="0.35">
      <c r="A55" s="1">
        <v>42193.890590277777</v>
      </c>
      <c r="B55">
        <v>0</v>
      </c>
      <c r="C55">
        <v>1.673</v>
      </c>
      <c r="D55">
        <v>0.85099999999999998</v>
      </c>
      <c r="E55">
        <v>0.58299999999999996</v>
      </c>
      <c r="F55">
        <v>0.46</v>
      </c>
      <c r="G55">
        <v>0.48699999999999999</v>
      </c>
      <c r="H55">
        <v>0.42499999999999999</v>
      </c>
      <c r="I55">
        <v>2.5310000000000001</v>
      </c>
      <c r="J55">
        <v>0.30299999999999999</v>
      </c>
      <c r="K55">
        <v>0.15</v>
      </c>
    </row>
    <row r="56" spans="1:11" x14ac:dyDescent="0.35">
      <c r="A56" s="1">
        <v>42193.890601851854</v>
      </c>
      <c r="B56">
        <v>0</v>
      </c>
      <c r="C56">
        <v>1.673</v>
      </c>
      <c r="D56">
        <v>0.85199999999999998</v>
      </c>
      <c r="E56">
        <v>0.58299999999999996</v>
      </c>
      <c r="F56">
        <v>0.46200000000000002</v>
      </c>
      <c r="G56">
        <v>0.48899999999999999</v>
      </c>
      <c r="H56">
        <v>0.43</v>
      </c>
      <c r="I56">
        <v>2.5339999999999998</v>
      </c>
      <c r="J56">
        <v>0.30599999999999999</v>
      </c>
      <c r="K56">
        <v>0.151</v>
      </c>
    </row>
    <row r="57" spans="1:11" x14ac:dyDescent="0.35">
      <c r="A57" s="1">
        <v>42193.890613425923</v>
      </c>
      <c r="B57">
        <v>0</v>
      </c>
      <c r="C57">
        <v>1.671</v>
      </c>
      <c r="D57">
        <v>0.85299999999999998</v>
      </c>
      <c r="E57">
        <v>0.58399999999999996</v>
      </c>
      <c r="F57">
        <v>0.46</v>
      </c>
      <c r="G57">
        <v>0.48599999999999999</v>
      </c>
      <c r="H57">
        <v>0.42599999999999999</v>
      </c>
      <c r="I57">
        <v>2.536</v>
      </c>
      <c r="J57">
        <v>0.30299999999999999</v>
      </c>
      <c r="K57">
        <v>0.151</v>
      </c>
    </row>
    <row r="58" spans="1:11" x14ac:dyDescent="0.35">
      <c r="A58" s="1">
        <v>42193.890625</v>
      </c>
      <c r="B58">
        <v>0</v>
      </c>
      <c r="C58">
        <v>1.675</v>
      </c>
      <c r="D58">
        <v>0.85199999999999998</v>
      </c>
      <c r="E58">
        <v>0.58399999999999996</v>
      </c>
      <c r="F58">
        <v>0.46100000000000002</v>
      </c>
      <c r="G58">
        <v>0.48799999999999999</v>
      </c>
      <c r="H58">
        <v>0.42599999999999999</v>
      </c>
      <c r="I58">
        <v>2.5339999999999998</v>
      </c>
      <c r="J58">
        <v>0.30399999999999999</v>
      </c>
      <c r="K58">
        <v>0.152</v>
      </c>
    </row>
    <row r="59" spans="1:11" x14ac:dyDescent="0.35">
      <c r="A59" s="1">
        <v>42193.890636574077</v>
      </c>
      <c r="B59">
        <v>0</v>
      </c>
      <c r="C59">
        <v>1.673</v>
      </c>
      <c r="D59">
        <v>0.85199999999999998</v>
      </c>
      <c r="E59">
        <v>0.58299999999999996</v>
      </c>
      <c r="F59">
        <v>0.46200000000000002</v>
      </c>
      <c r="G59">
        <v>0.48799999999999999</v>
      </c>
      <c r="H59">
        <v>0.42499999999999999</v>
      </c>
      <c r="I59">
        <v>2.536</v>
      </c>
      <c r="J59">
        <v>0.30399999999999999</v>
      </c>
      <c r="K59">
        <v>0.15</v>
      </c>
    </row>
    <row r="60" spans="1:11" x14ac:dyDescent="0.35">
      <c r="A60" s="1">
        <v>42193.890648148146</v>
      </c>
      <c r="B60">
        <v>0</v>
      </c>
      <c r="C60">
        <v>1.675</v>
      </c>
      <c r="D60">
        <v>0.85199999999999998</v>
      </c>
      <c r="E60">
        <v>0.58199999999999996</v>
      </c>
      <c r="F60">
        <v>0.46100000000000002</v>
      </c>
      <c r="G60">
        <v>0.48899999999999999</v>
      </c>
      <c r="H60">
        <v>0.42599999999999999</v>
      </c>
      <c r="I60">
        <v>2.5339999999999998</v>
      </c>
      <c r="J60">
        <v>0.30499999999999999</v>
      </c>
      <c r="K60">
        <v>0.151</v>
      </c>
    </row>
    <row r="61" spans="1:11" x14ac:dyDescent="0.35">
      <c r="A61" s="1">
        <v>42193.890659722223</v>
      </c>
      <c r="B61">
        <v>0</v>
      </c>
      <c r="C61">
        <v>1.6739999999999999</v>
      </c>
      <c r="D61">
        <v>0.85299999999999998</v>
      </c>
      <c r="E61">
        <v>0.58299999999999996</v>
      </c>
      <c r="F61">
        <v>0.46100000000000002</v>
      </c>
      <c r="G61">
        <v>0.48799999999999999</v>
      </c>
      <c r="H61">
        <v>0.42599999999999999</v>
      </c>
      <c r="I61">
        <v>2.532</v>
      </c>
      <c r="J61">
        <v>0.30499999999999999</v>
      </c>
      <c r="K61">
        <v>0.151</v>
      </c>
    </row>
    <row r="62" spans="1:11" x14ac:dyDescent="0.35">
      <c r="A62" s="1">
        <v>42193.8906712963</v>
      </c>
      <c r="B62">
        <v>0</v>
      </c>
      <c r="C62">
        <v>1.673</v>
      </c>
      <c r="D62">
        <v>0.85199999999999998</v>
      </c>
      <c r="E62">
        <v>0.58499999999999996</v>
      </c>
      <c r="F62">
        <v>0.46200000000000002</v>
      </c>
      <c r="G62">
        <v>0.48799999999999999</v>
      </c>
      <c r="H62">
        <v>0.42699999999999999</v>
      </c>
      <c r="I62">
        <v>2.5329999999999999</v>
      </c>
      <c r="J62">
        <v>0.30599999999999999</v>
      </c>
      <c r="K62">
        <v>0.151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18" workbookViewId="0">
      <selection activeCell="J34" sqref="J34"/>
    </sheetView>
  </sheetViews>
  <sheetFormatPr defaultRowHeight="14.5" x14ac:dyDescent="0.35"/>
  <cols>
    <col min="1" max="1" width="21.54296875" customWidth="1"/>
  </cols>
  <sheetData>
    <row r="1" spans="1:10" x14ac:dyDescent="0.35">
      <c r="A1" t="s">
        <v>14</v>
      </c>
      <c r="B1">
        <v>365</v>
      </c>
      <c r="C1">
        <v>440</v>
      </c>
      <c r="D1">
        <v>488</v>
      </c>
      <c r="E1">
        <v>510</v>
      </c>
      <c r="F1">
        <v>532</v>
      </c>
      <c r="G1">
        <v>555</v>
      </c>
      <c r="H1">
        <v>590</v>
      </c>
      <c r="I1">
        <v>630</v>
      </c>
      <c r="J1">
        <v>676</v>
      </c>
    </row>
    <row r="2" spans="1:10" x14ac:dyDescent="0.35">
      <c r="A2" t="s">
        <v>12</v>
      </c>
      <c r="B2">
        <f>MilliQ!C3</f>
        <v>0.33716883116883095</v>
      </c>
      <c r="C2">
        <f>MilliQ!D3</f>
        <v>0.16036363636363635</v>
      </c>
      <c r="D2">
        <f>MilliQ!E3</f>
        <v>0.1341428571428572</v>
      </c>
      <c r="E2">
        <f>MilliQ!F3</f>
        <v>9.1181818181818211E-2</v>
      </c>
      <c r="F2">
        <f>MilliQ!G3</f>
        <v>0.143974025974026</v>
      </c>
      <c r="G2">
        <f>MilliQ!H3</f>
        <v>0.12881818181818183</v>
      </c>
      <c r="H2">
        <f>MilliQ!I3</f>
        <v>2.3561038961038969</v>
      </c>
      <c r="I2">
        <f>MilliQ!J3</f>
        <v>0.11618181818181821</v>
      </c>
      <c r="J2">
        <f>MilliQ!K3</f>
        <v>1.7766233766233767E-2</v>
      </c>
    </row>
    <row r="3" spans="1:10" x14ac:dyDescent="0.35">
      <c r="A3" t="s">
        <v>13</v>
      </c>
      <c r="B3">
        <f>MilliQ!C4</f>
        <v>1.5593740090396389E-3</v>
      </c>
      <c r="C3">
        <f>MilliQ!D4</f>
        <v>9.3060663447773234E-4</v>
      </c>
      <c r="D3">
        <f>MilliQ!E4</f>
        <v>8.9903875149613605E-4</v>
      </c>
      <c r="E3">
        <f>MilliQ!F4</f>
        <v>8.8447535336927516E-4</v>
      </c>
      <c r="F3">
        <f>MilliQ!G4</f>
        <v>9.7297733480966391E-4</v>
      </c>
      <c r="G3">
        <f>MilliQ!H4</f>
        <v>2.2226541313393349E-3</v>
      </c>
      <c r="H3">
        <f>MilliQ!I4</f>
        <v>3.7925981081728386E-3</v>
      </c>
      <c r="I3">
        <f>MilliQ!J4</f>
        <v>1.1207055194135593E-3</v>
      </c>
      <c r="J3">
        <f>MilliQ!K4</f>
        <v>1.1573120388039815E-3</v>
      </c>
    </row>
    <row r="6" spans="1:10" x14ac:dyDescent="0.35">
      <c r="A6" t="s">
        <v>15</v>
      </c>
      <c r="B6">
        <v>365</v>
      </c>
      <c r="C6">
        <v>440</v>
      </c>
      <c r="D6">
        <v>488</v>
      </c>
      <c r="E6">
        <v>510</v>
      </c>
      <c r="F6">
        <v>532</v>
      </c>
      <c r="G6">
        <v>555</v>
      </c>
      <c r="H6">
        <v>590</v>
      </c>
      <c r="I6">
        <v>630</v>
      </c>
      <c r="J6">
        <v>676</v>
      </c>
    </row>
    <row r="7" spans="1:10" x14ac:dyDescent="0.35">
      <c r="A7" t="s">
        <v>12</v>
      </c>
      <c r="B7">
        <f>Filtered_coastal_water!C3</f>
        <v>1.4138051948051951</v>
      </c>
      <c r="C7">
        <f>Filtered_coastal_water!D3</f>
        <v>0.47038961038961036</v>
      </c>
      <c r="D7">
        <f>Filtered_coastal_water!E3</f>
        <v>0.2695324675324674</v>
      </c>
      <c r="E7">
        <f>Filtered_coastal_water!F3</f>
        <v>0.18535064935064932</v>
      </c>
      <c r="F7">
        <f>Filtered_coastal_water!G3</f>
        <v>0.21632467532467534</v>
      </c>
      <c r="G7">
        <f>Filtered_coastal_water!H3</f>
        <v>0.17571428571428571</v>
      </c>
      <c r="H7">
        <f>Filtered_coastal_water!I3</f>
        <v>2.3026753246753255</v>
      </c>
      <c r="I7">
        <f>Filtered_coastal_water!J3</f>
        <v>0.12601298701298697</v>
      </c>
      <c r="J7">
        <f>Filtered_coastal_water!K3</f>
        <v>1.4064935064935074E-2</v>
      </c>
    </row>
    <row r="8" spans="1:10" x14ac:dyDescent="0.35">
      <c r="A8" t="s">
        <v>13</v>
      </c>
      <c r="B8">
        <f>Filtered_coastal_water!C4</f>
        <v>3.2283243210801992E-3</v>
      </c>
      <c r="C8">
        <f>Filtered_coastal_water!D4</f>
        <v>1.2156419590168006E-3</v>
      </c>
      <c r="D8">
        <f>Filtered_coastal_water!E4</f>
        <v>1.0952579074356916E-3</v>
      </c>
      <c r="E8">
        <f>Filtered_coastal_water!F4</f>
        <v>8.7006100461001874E-4</v>
      </c>
      <c r="F8">
        <f>Filtered_coastal_water!G4</f>
        <v>1.1173459912898697E-3</v>
      </c>
      <c r="G8">
        <f>Filtered_coastal_water!H4</f>
        <v>2.4217063517559972E-3</v>
      </c>
      <c r="H8">
        <f>Filtered_coastal_water!I4</f>
        <v>6.7325633626927478E-3</v>
      </c>
      <c r="I8">
        <f>Filtered_coastal_water!J4</f>
        <v>1.0820728948777525E-3</v>
      </c>
      <c r="J8">
        <f>Filtered_coastal_water!K4</f>
        <v>1.195800352303872E-3</v>
      </c>
    </row>
    <row r="11" spans="1:10" x14ac:dyDescent="0.35">
      <c r="A11" t="s">
        <v>16</v>
      </c>
      <c r="B11">
        <v>365</v>
      </c>
      <c r="C11">
        <f t="shared" ref="C11:J11" si="0">C6</f>
        <v>440</v>
      </c>
      <c r="D11">
        <f t="shared" si="0"/>
        <v>488</v>
      </c>
      <c r="E11">
        <f t="shared" si="0"/>
        <v>510</v>
      </c>
      <c r="F11">
        <f t="shared" si="0"/>
        <v>532</v>
      </c>
      <c r="G11">
        <f t="shared" si="0"/>
        <v>555</v>
      </c>
      <c r="H11">
        <f t="shared" si="0"/>
        <v>590</v>
      </c>
      <c r="I11">
        <f t="shared" si="0"/>
        <v>630</v>
      </c>
      <c r="J11">
        <f t="shared" si="0"/>
        <v>676</v>
      </c>
    </row>
    <row r="12" spans="1:10" x14ac:dyDescent="0.35">
      <c r="A12" t="str">
        <f>unfiltered_coast_water!B3</f>
        <v>mean</v>
      </c>
      <c r="B12">
        <f>unfiltered_coast_water!C3</f>
        <v>1.6728620689655174</v>
      </c>
      <c r="C12">
        <f>unfiltered_coast_water!D3</f>
        <v>0.85284482758620672</v>
      </c>
      <c r="D12">
        <f>unfiltered_coast_water!E3</f>
        <v>0.58343103448275846</v>
      </c>
      <c r="E12">
        <f>unfiltered_coast_water!F3</f>
        <v>0.46156896551724114</v>
      </c>
      <c r="F12">
        <f>unfiltered_coast_water!G3</f>
        <v>0.48834482758620673</v>
      </c>
      <c r="G12">
        <f>unfiltered_coast_water!H3</f>
        <v>0.42813793103448267</v>
      </c>
      <c r="H12">
        <f>unfiltered_coast_water!I3</f>
        <v>2.536</v>
      </c>
      <c r="I12">
        <f>unfiltered_coast_water!J3</f>
        <v>0.30551724137931024</v>
      </c>
      <c r="J12">
        <f>unfiltered_coast_water!K3</f>
        <v>0.15187931034482754</v>
      </c>
    </row>
    <row r="13" spans="1:10" x14ac:dyDescent="0.35">
      <c r="A13" t="str">
        <f>unfiltered_coast_water!B4</f>
        <v>std</v>
      </c>
      <c r="B13">
        <f>unfiltered_coast_water!C4</f>
        <v>1.76166065854412E-3</v>
      </c>
      <c r="C13">
        <f>unfiltered_coast_water!D4</f>
        <v>1.3219035203525218E-3</v>
      </c>
      <c r="D13">
        <f>unfiltered_coast_water!E4</f>
        <v>1.1714748384133976E-3</v>
      </c>
      <c r="E13">
        <f>unfiltered_coast_water!F4</f>
        <v>1.0106810100388936E-3</v>
      </c>
      <c r="F13">
        <f>unfiltered_coast_water!G4</f>
        <v>1.163052911528588E-3</v>
      </c>
      <c r="G13">
        <f>unfiltered_coast_water!H4</f>
        <v>2.0039283863492884E-3</v>
      </c>
      <c r="H13">
        <f>unfiltered_coast_water!I4</f>
        <v>3.1567249295277378E-3</v>
      </c>
      <c r="I13">
        <f>unfiltered_coast_water!J4</f>
        <v>1.2459249971842579E-3</v>
      </c>
      <c r="J13">
        <f>unfiltered_coast_water!K4</f>
        <v>1.2715177587309993E-3</v>
      </c>
    </row>
    <row r="15" spans="1:10" x14ac:dyDescent="0.35">
      <c r="A15" t="s">
        <v>17</v>
      </c>
      <c r="B15">
        <v>365</v>
      </c>
      <c r="C15">
        <v>440</v>
      </c>
      <c r="D15">
        <v>488</v>
      </c>
      <c r="E15">
        <v>510</v>
      </c>
      <c r="F15">
        <v>532</v>
      </c>
      <c r="G15">
        <v>555</v>
      </c>
      <c r="H15">
        <v>590</v>
      </c>
      <c r="I15">
        <v>630</v>
      </c>
      <c r="J15">
        <v>676</v>
      </c>
    </row>
    <row r="16" spans="1:10" x14ac:dyDescent="0.35">
      <c r="A16" t="s">
        <v>12</v>
      </c>
      <c r="B16">
        <f>B7-B2</f>
        <v>1.0766363636363641</v>
      </c>
      <c r="C16">
        <f t="shared" ref="C16:J16" si="1">C7-C2</f>
        <v>0.31002597402597398</v>
      </c>
      <c r="D16">
        <f t="shared" si="1"/>
        <v>0.1353896103896102</v>
      </c>
      <c r="E16">
        <f t="shared" si="1"/>
        <v>9.416883116883111E-2</v>
      </c>
      <c r="F16">
        <f t="shared" si="1"/>
        <v>7.2350649350649332E-2</v>
      </c>
      <c r="G16">
        <f t="shared" si="1"/>
        <v>4.689610389610388E-2</v>
      </c>
      <c r="H16">
        <f t="shared" si="1"/>
        <v>-5.3428571428571381E-2</v>
      </c>
      <c r="I16">
        <f t="shared" si="1"/>
        <v>9.8311688311687601E-3</v>
      </c>
      <c r="J16">
        <f t="shared" si="1"/>
        <v>-3.7012987012986932E-3</v>
      </c>
    </row>
    <row r="17" spans="1:10" x14ac:dyDescent="0.35">
      <c r="A17" t="s">
        <v>13</v>
      </c>
      <c r="B17">
        <f>SQRT(B3^2+B8^2)</f>
        <v>3.5852092298980661E-3</v>
      </c>
      <c r="C17">
        <f t="shared" ref="C17:J17" si="2">SQRT(C3^2+C8^2)</f>
        <v>1.5309520177511039E-3</v>
      </c>
      <c r="D17">
        <f t="shared" si="2"/>
        <v>1.4169899648523066E-3</v>
      </c>
      <c r="E17">
        <f t="shared" si="2"/>
        <v>1.2406864239044044E-3</v>
      </c>
      <c r="F17">
        <f t="shared" si="2"/>
        <v>1.4816028341984428E-3</v>
      </c>
      <c r="G17">
        <f t="shared" si="2"/>
        <v>3.287073628882559E-3</v>
      </c>
      <c r="H17">
        <f t="shared" si="2"/>
        <v>7.7273028828168033E-3</v>
      </c>
      <c r="I17">
        <f t="shared" si="2"/>
        <v>1.5578390838187157E-3</v>
      </c>
      <c r="J17">
        <f t="shared" si="2"/>
        <v>1.6641242855420062E-3</v>
      </c>
    </row>
    <row r="19" spans="1:10" x14ac:dyDescent="0.35">
      <c r="A19" t="s">
        <v>18</v>
      </c>
      <c r="B19">
        <f>B15</f>
        <v>365</v>
      </c>
      <c r="C19">
        <f t="shared" ref="C19:J19" si="3">C15</f>
        <v>440</v>
      </c>
      <c r="D19">
        <f t="shared" si="3"/>
        <v>488</v>
      </c>
      <c r="E19">
        <f t="shared" si="3"/>
        <v>510</v>
      </c>
      <c r="F19">
        <f t="shared" si="3"/>
        <v>532</v>
      </c>
      <c r="G19">
        <f t="shared" si="3"/>
        <v>555</v>
      </c>
      <c r="H19">
        <f t="shared" si="3"/>
        <v>590</v>
      </c>
      <c r="I19">
        <f t="shared" si="3"/>
        <v>630</v>
      </c>
      <c r="J19">
        <f t="shared" si="3"/>
        <v>676</v>
      </c>
    </row>
    <row r="20" spans="1:10" x14ac:dyDescent="0.35">
      <c r="B20">
        <f>B12-B2</f>
        <v>1.3356932377966864</v>
      </c>
      <c r="C20">
        <f t="shared" ref="C20:J20" si="4">C12-C2</f>
        <v>0.69248119122257035</v>
      </c>
      <c r="D20">
        <f t="shared" si="4"/>
        <v>0.44928817733990123</v>
      </c>
      <c r="E20">
        <f t="shared" si="4"/>
        <v>0.37038714733542294</v>
      </c>
      <c r="F20">
        <f t="shared" si="4"/>
        <v>0.3443708016121807</v>
      </c>
      <c r="G20">
        <f t="shared" si="4"/>
        <v>0.29931974921630083</v>
      </c>
      <c r="H20">
        <f t="shared" si="4"/>
        <v>0.17989610389610311</v>
      </c>
      <c r="I20">
        <f t="shared" si="4"/>
        <v>0.18933542319749203</v>
      </c>
      <c r="J20">
        <f t="shared" si="4"/>
        <v>0.13411307657859378</v>
      </c>
    </row>
    <row r="21" spans="1:10" x14ac:dyDescent="0.35">
      <c r="B21">
        <f>SQRT(B3^2+B17^2)</f>
        <v>3.9096512021169665E-3</v>
      </c>
      <c r="C21">
        <f t="shared" ref="C21:J21" si="5">SQRT(C3^2+C17^2)</f>
        <v>1.7916034128093606E-3</v>
      </c>
      <c r="D21">
        <f t="shared" si="5"/>
        <v>1.6781332596620185E-3</v>
      </c>
      <c r="E21">
        <f t="shared" si="5"/>
        <v>1.5236795769381446E-3</v>
      </c>
      <c r="F21">
        <f t="shared" si="5"/>
        <v>1.7725213263479159E-3</v>
      </c>
      <c r="G21">
        <f t="shared" si="5"/>
        <v>3.9680025742500433E-3</v>
      </c>
      <c r="H21">
        <f t="shared" si="5"/>
        <v>8.6078458543880233E-3</v>
      </c>
      <c r="I21">
        <f t="shared" si="5"/>
        <v>1.9190735974206805E-3</v>
      </c>
      <c r="J21">
        <f t="shared" si="5"/>
        <v>2.0269881087197628E-3</v>
      </c>
    </row>
    <row r="23" spans="1:10" x14ac:dyDescent="0.35">
      <c r="A23" t="s">
        <v>19</v>
      </c>
      <c r="B23">
        <f>B19</f>
        <v>365</v>
      </c>
      <c r="C23">
        <f t="shared" ref="C23:J23" si="6">C19</f>
        <v>440</v>
      </c>
      <c r="D23">
        <f t="shared" si="6"/>
        <v>488</v>
      </c>
      <c r="E23">
        <f t="shared" si="6"/>
        <v>510</v>
      </c>
      <c r="F23">
        <f t="shared" si="6"/>
        <v>532</v>
      </c>
      <c r="G23">
        <f t="shared" si="6"/>
        <v>555</v>
      </c>
      <c r="H23">
        <f t="shared" si="6"/>
        <v>590</v>
      </c>
      <c r="I23">
        <f t="shared" si="6"/>
        <v>630</v>
      </c>
      <c r="J23">
        <f t="shared" si="6"/>
        <v>676</v>
      </c>
    </row>
    <row r="24" spans="1:10" x14ac:dyDescent="0.35">
      <c r="A24" t="s">
        <v>12</v>
      </c>
      <c r="B24">
        <f>B12-B7</f>
        <v>0.2590568741603223</v>
      </c>
      <c r="C24">
        <f t="shared" ref="C24:J24" si="7">C12-C7</f>
        <v>0.38245521719659636</v>
      </c>
      <c r="D24">
        <f t="shared" si="7"/>
        <v>0.31389856695029106</v>
      </c>
      <c r="E24">
        <f t="shared" si="7"/>
        <v>0.27621831616659182</v>
      </c>
      <c r="F24">
        <f t="shared" si="7"/>
        <v>0.27202015226153142</v>
      </c>
      <c r="G24">
        <f t="shared" si="7"/>
        <v>0.25242364532019695</v>
      </c>
      <c r="H24">
        <f t="shared" si="7"/>
        <v>0.23332467532467449</v>
      </c>
      <c r="I24">
        <f t="shared" si="7"/>
        <v>0.17950425436632328</v>
      </c>
      <c r="J24">
        <f t="shared" si="7"/>
        <v>0.13781437527989246</v>
      </c>
    </row>
    <row r="25" spans="1:10" x14ac:dyDescent="0.35">
      <c r="A25" t="s">
        <v>13</v>
      </c>
      <c r="B25">
        <f>SQRT(B13^2+B8^2)</f>
        <v>3.6777066492503221E-3</v>
      </c>
      <c r="C25">
        <f t="shared" ref="C25:J25" si="8">SQRT(C13^2+C8^2)</f>
        <v>1.7958881617858599E-3</v>
      </c>
      <c r="D25">
        <f t="shared" si="8"/>
        <v>1.6037279011216665E-3</v>
      </c>
      <c r="E25">
        <f t="shared" si="8"/>
        <v>1.3335974864239334E-3</v>
      </c>
      <c r="F25">
        <f t="shared" si="8"/>
        <v>1.6128093933464882E-3</v>
      </c>
      <c r="G25">
        <f t="shared" si="8"/>
        <v>3.1433088667440563E-3</v>
      </c>
      <c r="H25">
        <f t="shared" si="8"/>
        <v>7.4358806952085094E-3</v>
      </c>
      <c r="I25">
        <f t="shared" si="8"/>
        <v>1.6502153945584536E-3</v>
      </c>
      <c r="J25">
        <f t="shared" si="8"/>
        <v>1.7454787003393561E-3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MilliQ</vt:lpstr>
      <vt:lpstr>Filtered_coastal_water</vt:lpstr>
      <vt:lpstr>unfiltered_coast_water</vt:lpstr>
      <vt:lpstr>processed_data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Collin Roesler</dc:creator>
  <cp:lastModifiedBy>Collin Roesler</cp:lastModifiedBy>
  <dcterms:created xsi:type="dcterms:W3CDTF">2015-07-08T20:32:17Z</dcterms:created>
  <dcterms:modified xsi:type="dcterms:W3CDTF">2015-07-09T13:46:07Z</dcterms:modified>
</cp:coreProperties>
</file>