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ate1904="1"/>
  <mc:AlternateContent xmlns:mc="http://schemas.openxmlformats.org/markup-compatibility/2006">
    <mc:Choice Requires="x15">
      <x15ac:absPath xmlns:x15ac="http://schemas.microsoft.com/office/spreadsheetml/2010/11/ac" url="/Users/nils/Documents/Lab/Projects/LeCommandantCharcot/LogSheets/"/>
    </mc:Choice>
  </mc:AlternateContent>
  <xr:revisionPtr revIDLastSave="0" documentId="13_ncr:1_{C7862427-86F4-914D-A1B0-5E4866548770}" xr6:coauthVersionLast="47" xr6:coauthVersionMax="47" xr10:uidLastSave="{00000000-0000-0000-0000-000000000000}"/>
  <bookViews>
    <workbookView xWindow="280" yWindow="14460" windowWidth="32500" windowHeight="18860" tabRatio="200" activeTab="1" xr2:uid="{00000000-000D-0000-FFFF-FFFF00000000}"/>
  </bookViews>
  <sheets>
    <sheet name="Instructions" sheetId="1" r:id="rId1"/>
    <sheet name="sample informatio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2" i="3" l="1"/>
  <c r="R63" i="3"/>
  <c r="R64" i="3"/>
  <c r="R65" i="3"/>
  <c r="R66" i="3"/>
  <c r="R67" i="3"/>
  <c r="R61" i="3"/>
  <c r="G65" i="3"/>
  <c r="R60" i="3"/>
  <c r="R59" i="3"/>
  <c r="R58" i="3"/>
  <c r="G59" i="3"/>
  <c r="R57" i="3"/>
  <c r="R56" i="3"/>
  <c r="R49" i="3"/>
  <c r="R50" i="3"/>
  <c r="R51" i="3"/>
  <c r="R52" i="3"/>
  <c r="R53" i="3"/>
  <c r="R54" i="3"/>
  <c r="R55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tc={D9207B5E-D2B7-DC4D-8548-59C2D8478EC9}</author>
    <author>tc={77D5344C-E0D4-1543-8C0F-21ABA951741B}</author>
  </authors>
  <commentList>
    <comment ref="E31" authorId="0" shapeId="0" xr:uid="{D9207B5E-D2B7-DC4D-8548-59C2D8478EC9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have been 15</t>
      </text>
    </comment>
    <comment ref="E45" authorId="1" shapeId="0" xr:uid="{77D5344C-E0D4-1543-8C0F-21ABA951741B}">
      <text>
        <t>[Threaded comment]
Your version of Excel allows you to read this threaded comment; however, any edits to it will get removed if the file is opened in a newer version of Excel. Learn more: https://go.microsoft.com/fwlink/?linkid=870924
Comment:
    ID used twice</t>
      </text>
    </comment>
  </commentList>
</comments>
</file>

<file path=xl/sharedStrings.xml><?xml version="1.0" encoding="utf-8"?>
<sst xmlns="http://schemas.openxmlformats.org/spreadsheetml/2006/main" count="758" uniqueCount="141">
  <si>
    <t>Original PI Sample Label</t>
  </si>
  <si>
    <t>Sampling Depth (meters)</t>
  </si>
  <si>
    <t>Bottle Number</t>
  </si>
  <si>
    <t>Station</t>
  </si>
  <si>
    <t>Total Water Depth (meters)</t>
  </si>
  <si>
    <t>Filter type</t>
  </si>
  <si>
    <t>GF/F</t>
  </si>
  <si>
    <t>25 mm</t>
  </si>
  <si>
    <t>Filter Diameter (mm)</t>
  </si>
  <si>
    <t>No slang</t>
  </si>
  <si>
    <t>Cruise Name</t>
  </si>
  <si>
    <t>Sequential Sample Number</t>
  </si>
  <si>
    <t>Name of Water Body</t>
  </si>
  <si>
    <t>Water Type</t>
  </si>
  <si>
    <t>Year of Sample</t>
  </si>
  <si>
    <t>Sequential Day of Year</t>
  </si>
  <si>
    <t>Gregorian Month</t>
  </si>
  <si>
    <t>Day of Gregorian Month</t>
  </si>
  <si>
    <t>GMT Time</t>
  </si>
  <si>
    <t>Longitude</t>
  </si>
  <si>
    <t>Latitude</t>
  </si>
  <si>
    <t>PI</t>
  </si>
  <si>
    <t>ddd.d</t>
  </si>
  <si>
    <t>sddd.dddd</t>
  </si>
  <si>
    <t>s: - for W</t>
  </si>
  <si>
    <t>s: - for S</t>
  </si>
  <si>
    <t>Mmm</t>
  </si>
  <si>
    <t>e.g., Jan, Feb, Mar, …</t>
  </si>
  <si>
    <t>dd</t>
  </si>
  <si>
    <t>ddd</t>
  </si>
  <si>
    <t>yyyy</t>
  </si>
  <si>
    <t>e.g, 2006</t>
  </si>
  <si>
    <t>e.g., 173</t>
  </si>
  <si>
    <t>e.g., 03</t>
  </si>
  <si>
    <t>collected with positive pressure or vaccuum</t>
  </si>
  <si>
    <t>P or V</t>
  </si>
  <si>
    <t>Instructions:</t>
  </si>
  <si>
    <t>NO local time!</t>
  </si>
  <si>
    <t>-80C, Liquid Nitrogen, Other (specify)</t>
  </si>
  <si>
    <t>*</t>
  </si>
  <si>
    <t>V</t>
  </si>
  <si>
    <t>-80C</t>
  </si>
  <si>
    <t>Volume filtered (ml)</t>
  </si>
  <si>
    <t>Last name, first name</t>
  </si>
  <si>
    <t>hhmm</t>
  </si>
  <si>
    <t>e.g., Oceanic, Coastal, Estuarine, Riverine, Freshwater Lake, Saltwater Lake</t>
  </si>
  <si>
    <t>write legibly on outside of vial or foil</t>
  </si>
  <si>
    <t>1.  Fill in the necessary information in columns denoted with an asterisk (one row per filter).</t>
  </si>
  <si>
    <t>revised:</t>
  </si>
  <si>
    <t>CST</t>
  </si>
  <si>
    <t>Indicate if filters are replicates</t>
  </si>
  <si>
    <t>write D for duplicate, T for triplicate</t>
  </si>
  <si>
    <t>Filter storage before shipping to GSFC</t>
  </si>
  <si>
    <t>GSFC sample code</t>
  </si>
  <si>
    <t>Please fill in the information in columns denoted with an asterisk.  The other columns will be filled out by GSFC.</t>
  </si>
  <si>
    <t>3.  Email the completed spreadsheet to crystal.s.thomas@nasa.gov</t>
  </si>
  <si>
    <t>4.  This completed form (and receipt of your Dry Shipper by GSFC) will put your samples in the queue.</t>
  </si>
  <si>
    <t>5.  Place a hard copy of this file in the Dry Shipper with your samples.</t>
  </si>
  <si>
    <t>Row 14 gives additional instructions on how to make data entries.  Row 17 gives an example.</t>
  </si>
  <si>
    <t>2.  If you have any other information that will help identify your samples (ex. size fraction, etc.), please note that in columns AFTER 'filter diameter'.</t>
  </si>
  <si>
    <t>2.  Save file with filename using your last first, followed by the date and cruise (example: Thomas_121011_CV06).</t>
  </si>
  <si>
    <t>Bisson, Kelsey</t>
  </si>
  <si>
    <t>O080722</t>
  </si>
  <si>
    <t>NA</t>
  </si>
  <si>
    <t>SU1</t>
  </si>
  <si>
    <t>NaN</t>
  </si>
  <si>
    <t>Arctic</t>
  </si>
  <si>
    <t>July</t>
  </si>
  <si>
    <t>Notes</t>
  </si>
  <si>
    <t>Very green</t>
  </si>
  <si>
    <t>POC SU1 C01 D2m 2L</t>
  </si>
  <si>
    <t>POC SU1 C01 D2m 1L</t>
  </si>
  <si>
    <t>POC SU1 C01 D2m 0.5L</t>
  </si>
  <si>
    <t>POC Regress</t>
  </si>
  <si>
    <t>POC SU1 C01 D2m Dry Blank</t>
  </si>
  <si>
    <t>SU2</t>
  </si>
  <si>
    <t>POC SU2 C01 D5m</t>
  </si>
  <si>
    <t>POC SU2 C01 D1m 1L</t>
  </si>
  <si>
    <t>POC SU2 C01 D1m 0.5L</t>
  </si>
  <si>
    <t>POC SU2 C01 D5m 1.5L</t>
  </si>
  <si>
    <t>POC SU2 C01 D5m 0.5L Wet Blank</t>
  </si>
  <si>
    <t>Wet Blank</t>
  </si>
  <si>
    <t>POC SU2 C01 Dry Blank</t>
  </si>
  <si>
    <t>Dry Blank</t>
  </si>
  <si>
    <t>Saltwater</t>
  </si>
  <si>
    <t>POC SU3 DUW 1L</t>
  </si>
  <si>
    <t>POC SU3 DUW 0.5L</t>
  </si>
  <si>
    <t>POC SU3 DUW 1.5L</t>
  </si>
  <si>
    <t>POC SU3 Dry Blank</t>
  </si>
  <si>
    <t>SU3</t>
  </si>
  <si>
    <t>POC S01 C01 D40m</t>
  </si>
  <si>
    <t>S01</t>
  </si>
  <si>
    <t>Rust from ship lines</t>
  </si>
  <si>
    <t>POC S02 C01 D5m</t>
  </si>
  <si>
    <t>POC S02 C01 D20m</t>
  </si>
  <si>
    <t>POC S02 C01 D40m</t>
  </si>
  <si>
    <t>S02</t>
  </si>
  <si>
    <t>POC SU4 C01 D5m</t>
  </si>
  <si>
    <t>POC SU4 C01 D40m</t>
  </si>
  <si>
    <t>POC SU4 C01 D20m</t>
  </si>
  <si>
    <t>SU4</t>
  </si>
  <si>
    <t>Wet blank</t>
  </si>
  <si>
    <t>POC SU4 Wet Blank</t>
  </si>
  <si>
    <t>soaked in 20 mL from 5m</t>
  </si>
  <si>
    <t>POC SU5 C01D5m</t>
  </si>
  <si>
    <t>POC SU5 C01D20m</t>
  </si>
  <si>
    <t>POC SU5 C01D40m</t>
  </si>
  <si>
    <t>POC SU5 Wet Blank</t>
  </si>
  <si>
    <t>POC SU5 Dry Blank</t>
  </si>
  <si>
    <t>POC SU5 C01D5m 0.5L</t>
  </si>
  <si>
    <t>SU5</t>
  </si>
  <si>
    <t>POC SU6 C01 D5m</t>
  </si>
  <si>
    <t>POC SU6 C01 D20m</t>
  </si>
  <si>
    <t>POC SU6 C01 D40m</t>
  </si>
  <si>
    <t>POC SU6 C01 Wet Blank</t>
  </si>
  <si>
    <t>SU6</t>
  </si>
  <si>
    <t>POC SU7 C01 D5m</t>
  </si>
  <si>
    <t>POC SU7 C01 D40m</t>
  </si>
  <si>
    <t>POC SU7 C01 D20m 1L</t>
  </si>
  <si>
    <t>POC SU7 C01 D20m 0.5L</t>
  </si>
  <si>
    <t>POC SU7 C01 D20m 1.5L</t>
  </si>
  <si>
    <t>POC SU7 WetBlank</t>
  </si>
  <si>
    <t>POC SU7 DryBlank</t>
  </si>
  <si>
    <t>SU7</t>
  </si>
  <si>
    <t>Coastal</t>
  </si>
  <si>
    <t>POC SU8 DUW</t>
  </si>
  <si>
    <t>POC SU8 Wet Blank</t>
  </si>
  <si>
    <t>SU8</t>
  </si>
  <si>
    <t>POC SU9 DUW 0.5L</t>
  </si>
  <si>
    <t>POC SU9 DUW 1L</t>
  </si>
  <si>
    <t>POC SU9 DUW 250mL</t>
  </si>
  <si>
    <t>SU9</t>
  </si>
  <si>
    <t>Filter clogged so filtered less than 0.5L bottle</t>
  </si>
  <si>
    <t>POC SU10 C01 D20m</t>
  </si>
  <si>
    <t>POC SU10 C01 D40m</t>
  </si>
  <si>
    <t>POC SU10 C01 Dry Bank</t>
  </si>
  <si>
    <t>POC SU10 C01 Wet Blank</t>
  </si>
  <si>
    <t>POC SU10 C01 D5m 1L</t>
  </si>
  <si>
    <t>POC SU10 C01 D5m 0.5L</t>
  </si>
  <si>
    <t>POC SU10 C01 D5m 250mL</t>
  </si>
  <si>
    <t>SU10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</si>
</sst>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0.0000"/>
    <numFmt numFmtId="166" formatCode="0.0"/>
    <numFmt numFmtId="167" formatCode="0.00000"/>
  </numFmts>
  <fonts count="14" x14ac:knownFonts="1">
    <font>
      <sz val="10"/>
      <name val="Geneva"/>
    </font>
    <font>
      <b/>
      <sz val="10"/>
      <name val="Geneva"/>
      <family val="2"/>
    </font>
    <font>
      <sz val="10"/>
      <name val="Geneva"/>
      <family val="2"/>
    </font>
    <font>
      <sz val="8"/>
      <name val="Geneva"/>
      <family val="2"/>
    </font>
    <font>
      <sz val="10"/>
      <color indexed="12"/>
      <name val="Geneva"/>
      <family val="2"/>
    </font>
    <font>
      <sz val="10"/>
      <color indexed="17"/>
      <name val="Geneva"/>
      <family val="2"/>
    </font>
    <font>
      <b/>
      <sz val="14"/>
      <name val="Geneva"/>
      <family val="2"/>
    </font>
    <font>
      <b/>
      <sz val="10"/>
      <color indexed="8"/>
      <name val="Geneva"/>
      <family val="2"/>
    </font>
    <font>
      <sz val="10"/>
      <color indexed="8"/>
      <name val="Geneva"/>
      <family val="2"/>
    </font>
    <font>
      <sz val="10"/>
      <color indexed="8"/>
      <name val="Arial"/>
      <family val="2"/>
    </font>
    <font>
      <b/>
      <sz val="10"/>
      <color indexed="17"/>
      <name val="Geneva"/>
      <family val="2"/>
    </font>
    <font>
      <b/>
      <sz val="10"/>
      <color indexed="12"/>
      <name val="Geneva"/>
      <family val="2"/>
    </font>
    <font>
      <sz val="10"/>
      <color rgb="FF000000"/>
      <name val="Geneva"/>
      <family val="2"/>
      <charset val="1"/>
    </font>
    <font>
      <sz val="1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0" xfId="0" quotePrefix="1" applyFont="1" applyAlignment="1">
      <alignment horizontal="center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5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ls R Haentjens" id="{D0847A63-DDB7-0140-B609-82E0E0B791ED}" userId="S::nils.haentjens@maine.edu::8ab01587-a71c-44d3-9263-f75b48747dc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1" dT="2022-07-15T15:15:30.45" personId="{D0847A63-DDB7-0140-B609-82E0E0B791ED}" id="{D9207B5E-D2B7-DC4D-8548-59C2D8478EC9}">
    <text>Should have been 15</text>
  </threadedComment>
  <threadedComment ref="E45" dT="2022-07-18T10:46:17.70" personId="{D0847A63-DDB7-0140-B609-82E0E0B791ED}" id="{77D5344C-E0D4-1543-8C0F-21ABA951741B}">
    <text>ID used twice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4" x14ac:dyDescent="0.2"/>
  <sheetData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0"/>
  <sheetViews>
    <sheetView tabSelected="1" topLeftCell="B47" workbookViewId="0">
      <selection activeCell="J56" sqref="J56"/>
    </sheetView>
  </sheetViews>
  <sheetFormatPr baseColWidth="10" defaultColWidth="11.42578125" defaultRowHeight="14" x14ac:dyDescent="0.2"/>
  <cols>
    <col min="1" max="1" width="11.42578125" style="1" customWidth="1"/>
    <col min="2" max="2" width="20" style="1" customWidth="1"/>
    <col min="3" max="3" width="21.42578125" style="1" bestFit="1" customWidth="1"/>
    <col min="4" max="4" width="15.5703125" style="1" customWidth="1"/>
    <col min="5" max="9" width="11.42578125" style="1" customWidth="1"/>
    <col min="10" max="10" width="11.42578125" style="32" customWidth="1"/>
    <col min="11" max="11" width="11.42578125" style="1" customWidth="1"/>
    <col min="12" max="12" width="13" style="1" customWidth="1"/>
    <col min="13" max="13" width="14.85546875" style="1" customWidth="1"/>
    <col min="14" max="18" width="11.42578125" style="1" customWidth="1"/>
    <col min="19" max="19" width="14.42578125" style="1" customWidth="1"/>
    <col min="20" max="25" width="11.42578125" style="1" customWidth="1"/>
  </cols>
  <sheetData>
    <row r="1" spans="1:25" x14ac:dyDescent="0.2">
      <c r="A1" s="49" t="s">
        <v>54</v>
      </c>
    </row>
    <row r="2" spans="1:25" x14ac:dyDescent="0.2">
      <c r="A2" s="49" t="s">
        <v>58</v>
      </c>
    </row>
    <row r="3" spans="1:25" x14ac:dyDescent="0.2">
      <c r="A3" s="49"/>
    </row>
    <row r="5" spans="1:25" ht="19" x14ac:dyDescent="0.25">
      <c r="A5" s="50" t="s">
        <v>36</v>
      </c>
      <c r="O5" s="5"/>
      <c r="S5" s="6"/>
      <c r="T5" s="7"/>
      <c r="U5" s="7"/>
    </row>
    <row r="6" spans="1:25" ht="16.5" customHeight="1" x14ac:dyDescent="0.2">
      <c r="A6" s="51" t="s">
        <v>47</v>
      </c>
      <c r="O6" s="5"/>
      <c r="S6" s="6"/>
      <c r="T6" s="7"/>
      <c r="U6" s="7"/>
    </row>
    <row r="7" spans="1:25" ht="16.5" customHeight="1" x14ac:dyDescent="0.2">
      <c r="A7" s="51" t="s">
        <v>59</v>
      </c>
      <c r="O7" s="5"/>
      <c r="S7" s="6"/>
      <c r="T7" s="7"/>
      <c r="U7" s="7"/>
    </row>
    <row r="8" spans="1:25" s="3" customFormat="1" ht="20.25" customHeight="1" x14ac:dyDescent="0.2">
      <c r="A8" s="51" t="s">
        <v>60</v>
      </c>
      <c r="B8" s="2"/>
      <c r="C8" s="2"/>
      <c r="D8" s="2"/>
      <c r="E8" s="2"/>
      <c r="F8" s="2"/>
      <c r="G8" s="2"/>
      <c r="H8" s="2"/>
      <c r="I8" s="2"/>
      <c r="J8" s="33"/>
      <c r="K8" s="2"/>
      <c r="L8" s="2"/>
      <c r="M8" s="2"/>
      <c r="N8" s="2"/>
      <c r="O8" s="8"/>
      <c r="P8" s="2"/>
      <c r="Q8" s="2"/>
      <c r="R8" s="2"/>
      <c r="S8" s="9"/>
      <c r="T8" s="10"/>
      <c r="U8" s="10"/>
      <c r="V8" s="2"/>
      <c r="W8" s="2"/>
      <c r="X8" s="2"/>
      <c r="Y8" s="2"/>
    </row>
    <row r="9" spans="1:25" s="15" customFormat="1" ht="19.5" customHeight="1" x14ac:dyDescent="0.2">
      <c r="A9" s="52" t="s">
        <v>55</v>
      </c>
      <c r="B9" s="11"/>
      <c r="C9" s="11"/>
      <c r="D9" s="11"/>
      <c r="E9" s="11"/>
      <c r="F9" s="11"/>
      <c r="G9" s="11"/>
      <c r="H9" s="11"/>
      <c r="I9" s="11"/>
      <c r="J9" s="34"/>
      <c r="K9" s="11"/>
      <c r="L9" s="11"/>
      <c r="M9" s="11"/>
      <c r="N9" s="11"/>
      <c r="O9" s="12"/>
      <c r="P9" s="11"/>
      <c r="Q9" s="11"/>
      <c r="R9" s="11"/>
      <c r="S9" s="13"/>
      <c r="T9" s="14"/>
      <c r="U9" s="14"/>
      <c r="V9" s="11"/>
      <c r="W9" s="11"/>
      <c r="X9" s="11"/>
      <c r="Y9" s="11"/>
    </row>
    <row r="10" spans="1:25" s="15" customFormat="1" ht="19.5" customHeight="1" x14ac:dyDescent="0.2">
      <c r="A10" s="52" t="s">
        <v>56</v>
      </c>
      <c r="B10" s="11"/>
      <c r="C10" s="11"/>
      <c r="D10" s="11"/>
      <c r="E10" s="11"/>
      <c r="F10" s="11"/>
      <c r="G10" s="11"/>
      <c r="H10" s="11"/>
      <c r="I10" s="11"/>
      <c r="J10" s="34"/>
      <c r="K10" s="11"/>
      <c r="L10" s="11"/>
      <c r="M10" s="11"/>
      <c r="N10" s="11"/>
      <c r="O10" s="12"/>
      <c r="P10" s="11"/>
      <c r="Q10" s="11"/>
      <c r="R10" s="11"/>
      <c r="S10" s="13"/>
      <c r="T10" s="14"/>
      <c r="U10" s="14"/>
      <c r="V10" s="11"/>
      <c r="W10" s="11"/>
      <c r="X10" s="11"/>
      <c r="Y10" s="11"/>
    </row>
    <row r="11" spans="1:25" s="15" customFormat="1" ht="19.5" customHeight="1" x14ac:dyDescent="0.2">
      <c r="A11" s="52" t="s">
        <v>57</v>
      </c>
      <c r="B11" s="11"/>
      <c r="C11" s="11"/>
      <c r="D11" s="11"/>
      <c r="E11" s="11"/>
      <c r="F11" s="11"/>
      <c r="G11" s="11"/>
      <c r="H11" s="11"/>
      <c r="I11" s="11"/>
      <c r="J11" s="34"/>
      <c r="K11" s="11"/>
      <c r="L11" s="11"/>
      <c r="M11" s="11"/>
      <c r="N11" s="11"/>
      <c r="O11" s="12"/>
      <c r="P11" s="11"/>
      <c r="Q11" s="11"/>
      <c r="R11" s="11"/>
      <c r="S11" s="13"/>
      <c r="T11" s="14"/>
      <c r="U11" s="14"/>
      <c r="V11" s="11"/>
      <c r="W11" s="11"/>
      <c r="X11" s="11"/>
      <c r="Y11" s="11"/>
    </row>
    <row r="12" spans="1:25" s="15" customFormat="1" ht="19.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34"/>
      <c r="K12" s="11"/>
      <c r="L12" s="11"/>
      <c r="M12" s="11"/>
      <c r="N12" s="11"/>
      <c r="O12" s="12"/>
      <c r="P12" s="11"/>
      <c r="Q12" s="11"/>
      <c r="R12" s="11"/>
      <c r="S12" s="13"/>
      <c r="T12" s="14"/>
      <c r="U12" s="14"/>
      <c r="V12" s="11"/>
      <c r="W12" s="11"/>
      <c r="X12" s="11"/>
      <c r="Y12" s="11"/>
    </row>
    <row r="13" spans="1:25" s="40" customFormat="1" ht="19.5" customHeight="1" x14ac:dyDescent="0.2">
      <c r="A13" s="47" t="s">
        <v>48</v>
      </c>
      <c r="B13" s="46">
        <v>39422</v>
      </c>
      <c r="C13" s="47" t="s">
        <v>49</v>
      </c>
      <c r="D13" s="39"/>
      <c r="E13" s="39"/>
      <c r="F13" s="39"/>
      <c r="G13" s="39"/>
      <c r="H13" s="39"/>
      <c r="I13" s="39"/>
      <c r="J13" s="35" t="s">
        <v>22</v>
      </c>
      <c r="K13" s="39"/>
      <c r="L13" s="39"/>
      <c r="M13" s="39"/>
      <c r="N13" s="39"/>
      <c r="O13" s="16" t="s">
        <v>30</v>
      </c>
      <c r="P13" s="4" t="s">
        <v>26</v>
      </c>
      <c r="Q13" s="4" t="s">
        <v>28</v>
      </c>
      <c r="R13" s="4" t="s">
        <v>29</v>
      </c>
      <c r="S13" s="17" t="s">
        <v>44</v>
      </c>
      <c r="T13" s="18" t="s">
        <v>23</v>
      </c>
      <c r="U13" s="18" t="s">
        <v>23</v>
      </c>
      <c r="V13" s="39"/>
      <c r="W13" s="39"/>
      <c r="X13" s="39"/>
      <c r="Y13" s="39"/>
    </row>
    <row r="14" spans="1:25" s="41" customFormat="1" ht="75" x14ac:dyDescent="0.2">
      <c r="B14" s="41" t="s">
        <v>43</v>
      </c>
      <c r="D14" s="41" t="s">
        <v>9</v>
      </c>
      <c r="E14" s="41" t="s">
        <v>46</v>
      </c>
      <c r="F14" s="41" t="s">
        <v>51</v>
      </c>
      <c r="J14" s="43"/>
      <c r="M14" s="42" t="s">
        <v>45</v>
      </c>
      <c r="N14" s="42" t="s">
        <v>35</v>
      </c>
      <c r="O14" s="42" t="s">
        <v>31</v>
      </c>
      <c r="P14" s="42" t="s">
        <v>27</v>
      </c>
      <c r="Q14" s="42" t="s">
        <v>33</v>
      </c>
      <c r="R14" s="42" t="s">
        <v>32</v>
      </c>
      <c r="S14" s="45" t="s">
        <v>37</v>
      </c>
      <c r="T14" s="45" t="s">
        <v>24</v>
      </c>
      <c r="U14" s="45" t="s">
        <v>25</v>
      </c>
      <c r="X14" s="44" t="s">
        <v>38</v>
      </c>
    </row>
    <row r="15" spans="1:25" ht="19" x14ac:dyDescent="0.2">
      <c r="B15" s="19" t="s">
        <v>39</v>
      </c>
      <c r="C15" s="19" t="s">
        <v>39</v>
      </c>
      <c r="D15" s="19" t="s">
        <v>39</v>
      </c>
      <c r="E15" s="19" t="s">
        <v>39</v>
      </c>
      <c r="F15" s="19" t="s">
        <v>39</v>
      </c>
      <c r="G15" s="19" t="s">
        <v>39</v>
      </c>
      <c r="H15" s="19" t="s">
        <v>39</v>
      </c>
      <c r="I15" s="19" t="s">
        <v>39</v>
      </c>
      <c r="J15" s="36" t="s">
        <v>39</v>
      </c>
      <c r="K15" s="19" t="s">
        <v>39</v>
      </c>
      <c r="L15" s="19" t="s">
        <v>39</v>
      </c>
      <c r="M15" s="19" t="s">
        <v>39</v>
      </c>
      <c r="N15" s="19" t="s">
        <v>39</v>
      </c>
      <c r="O15" s="20" t="s">
        <v>39</v>
      </c>
      <c r="P15" s="19" t="s">
        <v>39</v>
      </c>
      <c r="Q15" s="19" t="s">
        <v>39</v>
      </c>
      <c r="R15" s="19" t="s">
        <v>39</v>
      </c>
      <c r="S15" s="21" t="s">
        <v>39</v>
      </c>
      <c r="T15" s="22" t="s">
        <v>39</v>
      </c>
      <c r="U15" s="22" t="s">
        <v>39</v>
      </c>
      <c r="V15" s="19" t="s">
        <v>39</v>
      </c>
      <c r="W15" s="19" t="s">
        <v>39</v>
      </c>
      <c r="X15" s="19" t="s">
        <v>39</v>
      </c>
    </row>
    <row r="16" spans="1:25" s="23" customFormat="1" ht="60" x14ac:dyDescent="0.2">
      <c r="A16" s="23" t="s">
        <v>53</v>
      </c>
      <c r="B16" s="23" t="s">
        <v>21</v>
      </c>
      <c r="C16" s="23" t="s">
        <v>0</v>
      </c>
      <c r="D16" s="23" t="s">
        <v>10</v>
      </c>
      <c r="E16" s="23" t="s">
        <v>11</v>
      </c>
      <c r="F16" s="23" t="s">
        <v>50</v>
      </c>
      <c r="G16" s="23" t="s">
        <v>42</v>
      </c>
      <c r="H16" s="23" t="s">
        <v>3</v>
      </c>
      <c r="I16" s="23" t="s">
        <v>2</v>
      </c>
      <c r="J16" s="37" t="s">
        <v>1</v>
      </c>
      <c r="K16" s="23" t="s">
        <v>4</v>
      </c>
      <c r="L16" s="23" t="s">
        <v>12</v>
      </c>
      <c r="M16" s="23" t="s">
        <v>13</v>
      </c>
      <c r="N16" s="23" t="s">
        <v>34</v>
      </c>
      <c r="O16" s="24" t="s">
        <v>14</v>
      </c>
      <c r="P16" s="23" t="s">
        <v>16</v>
      </c>
      <c r="Q16" s="23" t="s">
        <v>17</v>
      </c>
      <c r="R16" s="23" t="s">
        <v>15</v>
      </c>
      <c r="S16" s="25" t="s">
        <v>18</v>
      </c>
      <c r="T16" s="26" t="s">
        <v>19</v>
      </c>
      <c r="U16" s="26" t="s">
        <v>20</v>
      </c>
      <c r="V16" s="23" t="s">
        <v>5</v>
      </c>
      <c r="W16" s="23" t="s">
        <v>8</v>
      </c>
      <c r="X16" s="23" t="s">
        <v>52</v>
      </c>
      <c r="Y16" s="23" t="s">
        <v>68</v>
      </c>
    </row>
    <row r="17" spans="1:25" s="27" customFormat="1" x14ac:dyDescent="0.2">
      <c r="A17" s="28">
        <v>1</v>
      </c>
      <c r="B17" s="28" t="s">
        <v>61</v>
      </c>
      <c r="C17" s="28" t="s">
        <v>70</v>
      </c>
      <c r="D17" s="48" t="s">
        <v>62</v>
      </c>
      <c r="E17" s="29" t="s">
        <v>63</v>
      </c>
      <c r="F17" s="29" t="s">
        <v>73</v>
      </c>
      <c r="G17" s="29">
        <v>2165</v>
      </c>
      <c r="H17" s="28" t="s">
        <v>64</v>
      </c>
      <c r="I17" s="28">
        <v>13</v>
      </c>
      <c r="J17" s="38">
        <v>2</v>
      </c>
      <c r="K17" s="28" t="s">
        <v>65</v>
      </c>
      <c r="L17" s="28" t="s">
        <v>66</v>
      </c>
      <c r="M17" s="28" t="s">
        <v>84</v>
      </c>
      <c r="N17" s="28" t="s">
        <v>40</v>
      </c>
      <c r="O17" s="5">
        <v>2022</v>
      </c>
      <c r="P17" s="28" t="s">
        <v>67</v>
      </c>
      <c r="Q17" s="28">
        <v>10</v>
      </c>
      <c r="R17" s="28">
        <f>31+28+31+30+31+30+Q17</f>
        <v>191</v>
      </c>
      <c r="S17" s="30">
        <v>820</v>
      </c>
      <c r="T17" s="57">
        <v>37.686153750000003</v>
      </c>
      <c r="U17" s="57">
        <v>82.568182250000007</v>
      </c>
      <c r="V17" s="28" t="s">
        <v>6</v>
      </c>
      <c r="W17" s="28" t="s">
        <v>7</v>
      </c>
      <c r="X17" s="31" t="s">
        <v>41</v>
      </c>
      <c r="Y17" s="28" t="s">
        <v>69</v>
      </c>
    </row>
    <row r="18" spans="1:25" s="27" customFormat="1" x14ac:dyDescent="0.2">
      <c r="A18" s="28">
        <v>2</v>
      </c>
      <c r="B18" s="28" t="s">
        <v>61</v>
      </c>
      <c r="C18" s="28" t="s">
        <v>71</v>
      </c>
      <c r="D18" s="48" t="s">
        <v>62</v>
      </c>
      <c r="E18" s="29" t="s">
        <v>63</v>
      </c>
      <c r="F18" s="29" t="s">
        <v>73</v>
      </c>
      <c r="G18" s="29">
        <v>1126</v>
      </c>
      <c r="H18" s="28" t="s">
        <v>64</v>
      </c>
      <c r="I18" s="28">
        <v>1</v>
      </c>
      <c r="J18" s="38">
        <v>2</v>
      </c>
      <c r="K18" s="28" t="s">
        <v>65</v>
      </c>
      <c r="L18" s="28" t="s">
        <v>66</v>
      </c>
      <c r="M18" s="28" t="s">
        <v>84</v>
      </c>
      <c r="N18" s="28" t="s">
        <v>40</v>
      </c>
      <c r="O18" s="5">
        <v>2022</v>
      </c>
      <c r="P18" s="28" t="s">
        <v>67</v>
      </c>
      <c r="Q18" s="28">
        <v>10</v>
      </c>
      <c r="R18" s="28">
        <f t="shared" ref="R18:R67" si="0">31+28+31+30+31+30+Q18</f>
        <v>191</v>
      </c>
      <c r="S18" s="30">
        <v>820</v>
      </c>
      <c r="T18" s="57">
        <v>37.686153750000003</v>
      </c>
      <c r="U18" s="57">
        <v>82.568182250000007</v>
      </c>
      <c r="V18" s="28" t="s">
        <v>6</v>
      </c>
      <c r="W18" s="28" t="s">
        <v>7</v>
      </c>
      <c r="X18" s="31" t="s">
        <v>41</v>
      </c>
      <c r="Y18" s="28" t="s">
        <v>69</v>
      </c>
    </row>
    <row r="19" spans="1:25" s="27" customFormat="1" x14ac:dyDescent="0.2">
      <c r="A19" s="28">
        <v>3</v>
      </c>
      <c r="B19" s="28" t="s">
        <v>61</v>
      </c>
      <c r="C19" s="28" t="s">
        <v>72</v>
      </c>
      <c r="D19" s="48" t="s">
        <v>62</v>
      </c>
      <c r="E19" s="29" t="s">
        <v>63</v>
      </c>
      <c r="F19" s="29" t="s">
        <v>73</v>
      </c>
      <c r="G19" s="29">
        <v>500</v>
      </c>
      <c r="H19" s="28" t="s">
        <v>64</v>
      </c>
      <c r="I19" s="28">
        <v>0.5</v>
      </c>
      <c r="J19" s="38">
        <v>2</v>
      </c>
      <c r="K19" s="28" t="s">
        <v>65</v>
      </c>
      <c r="L19" s="28" t="s">
        <v>66</v>
      </c>
      <c r="M19" s="28" t="s">
        <v>84</v>
      </c>
      <c r="N19" s="28" t="s">
        <v>40</v>
      </c>
      <c r="O19" s="5">
        <v>2022</v>
      </c>
      <c r="P19" s="28" t="s">
        <v>67</v>
      </c>
      <c r="Q19" s="28">
        <v>10</v>
      </c>
      <c r="R19" s="28">
        <f t="shared" si="0"/>
        <v>191</v>
      </c>
      <c r="S19" s="30">
        <v>820</v>
      </c>
      <c r="T19" s="57">
        <v>37.686153750000003</v>
      </c>
      <c r="U19" s="57">
        <v>82.568182250000007</v>
      </c>
      <c r="V19" s="28" t="s">
        <v>6</v>
      </c>
      <c r="W19" s="28" t="s">
        <v>7</v>
      </c>
      <c r="X19" s="31" t="s">
        <v>41</v>
      </c>
      <c r="Y19" s="28" t="s">
        <v>69</v>
      </c>
    </row>
    <row r="20" spans="1:25" s="27" customFormat="1" x14ac:dyDescent="0.2">
      <c r="A20" s="28">
        <v>4</v>
      </c>
      <c r="B20" s="28" t="s">
        <v>61</v>
      </c>
      <c r="C20" s="28" t="s">
        <v>74</v>
      </c>
      <c r="D20" s="48" t="s">
        <v>62</v>
      </c>
      <c r="E20" s="29" t="s">
        <v>63</v>
      </c>
      <c r="F20" s="29" t="s">
        <v>73</v>
      </c>
      <c r="G20" s="29">
        <v>0</v>
      </c>
      <c r="H20" s="28" t="s">
        <v>64</v>
      </c>
      <c r="I20" s="28" t="s">
        <v>63</v>
      </c>
      <c r="J20" s="38" t="s">
        <v>63</v>
      </c>
      <c r="K20" s="28" t="s">
        <v>65</v>
      </c>
      <c r="L20" s="28" t="s">
        <v>66</v>
      </c>
      <c r="M20" s="28" t="s">
        <v>63</v>
      </c>
      <c r="N20" s="28" t="s">
        <v>63</v>
      </c>
      <c r="O20" s="5">
        <v>2022</v>
      </c>
      <c r="P20" s="28" t="s">
        <v>67</v>
      </c>
      <c r="Q20" s="28">
        <v>10</v>
      </c>
      <c r="R20" s="28">
        <f t="shared" si="0"/>
        <v>191</v>
      </c>
      <c r="S20" s="30">
        <v>820</v>
      </c>
      <c r="T20" s="57">
        <v>37.686153750000003</v>
      </c>
      <c r="U20" s="57">
        <v>82.568182250000007</v>
      </c>
      <c r="V20" s="28" t="s">
        <v>6</v>
      </c>
      <c r="W20" s="28" t="s">
        <v>7</v>
      </c>
      <c r="X20" s="31" t="s">
        <v>41</v>
      </c>
      <c r="Y20" s="28" t="s">
        <v>69</v>
      </c>
    </row>
    <row r="21" spans="1:25" x14ac:dyDescent="0.2">
      <c r="A21" s="1">
        <v>5</v>
      </c>
      <c r="B21" s="53" t="s">
        <v>61</v>
      </c>
      <c r="C21" s="53" t="s">
        <v>76</v>
      </c>
      <c r="D21" s="48" t="s">
        <v>62</v>
      </c>
      <c r="E21" s="1">
        <v>5</v>
      </c>
      <c r="G21" s="1">
        <v>1134</v>
      </c>
      <c r="H21" s="53" t="s">
        <v>75</v>
      </c>
      <c r="I21" s="1">
        <v>6</v>
      </c>
      <c r="J21" s="32">
        <v>5</v>
      </c>
      <c r="K21" s="28" t="s">
        <v>65</v>
      </c>
      <c r="L21" s="28" t="s">
        <v>66</v>
      </c>
      <c r="M21" s="28" t="s">
        <v>84</v>
      </c>
      <c r="N21" s="53" t="s">
        <v>40</v>
      </c>
      <c r="O21" s="5">
        <v>2022</v>
      </c>
      <c r="P21" s="28" t="s">
        <v>67</v>
      </c>
      <c r="Q21" s="28">
        <v>11</v>
      </c>
      <c r="R21" s="28">
        <f t="shared" si="0"/>
        <v>192</v>
      </c>
      <c r="S21" s="30">
        <v>1032</v>
      </c>
      <c r="T21" s="57">
        <v>44.824151000000001</v>
      </c>
      <c r="U21" s="57">
        <v>85.530654249999998</v>
      </c>
      <c r="V21" s="28" t="s">
        <v>6</v>
      </c>
      <c r="W21" s="28" t="s">
        <v>7</v>
      </c>
      <c r="X21" s="31" t="s">
        <v>41</v>
      </c>
      <c r="Y21" s="28"/>
    </row>
    <row r="22" spans="1:25" x14ac:dyDescent="0.2">
      <c r="A22" s="1">
        <v>6</v>
      </c>
      <c r="B22" s="53" t="s">
        <v>61</v>
      </c>
      <c r="C22" s="53" t="s">
        <v>77</v>
      </c>
      <c r="D22" s="48" t="s">
        <v>62</v>
      </c>
      <c r="E22" s="1">
        <v>6</v>
      </c>
      <c r="F22" s="54" t="s">
        <v>73</v>
      </c>
      <c r="G22" s="1">
        <v>1126</v>
      </c>
      <c r="H22" s="53" t="s">
        <v>75</v>
      </c>
      <c r="I22" s="1">
        <v>2</v>
      </c>
      <c r="J22" s="32">
        <v>1</v>
      </c>
      <c r="K22" s="28" t="s">
        <v>65</v>
      </c>
      <c r="L22" s="28" t="s">
        <v>66</v>
      </c>
      <c r="M22" s="28" t="s">
        <v>84</v>
      </c>
      <c r="N22" s="53" t="s">
        <v>40</v>
      </c>
      <c r="O22" s="5">
        <v>2022</v>
      </c>
      <c r="P22" s="28" t="s">
        <v>67</v>
      </c>
      <c r="Q22" s="28">
        <v>11</v>
      </c>
      <c r="R22" s="28">
        <f t="shared" si="0"/>
        <v>192</v>
      </c>
      <c r="S22" s="30">
        <v>1032</v>
      </c>
      <c r="T22" s="57">
        <v>44.824151000000001</v>
      </c>
      <c r="U22" s="57">
        <v>85.530654249999998</v>
      </c>
      <c r="V22" s="28" t="s">
        <v>6</v>
      </c>
      <c r="W22" s="28" t="s">
        <v>7</v>
      </c>
      <c r="X22" s="31" t="s">
        <v>41</v>
      </c>
      <c r="Y22" s="28"/>
    </row>
    <row r="23" spans="1:25" x14ac:dyDescent="0.2">
      <c r="A23" s="1">
        <v>7</v>
      </c>
      <c r="B23" s="53" t="s">
        <v>61</v>
      </c>
      <c r="C23" s="53" t="s">
        <v>78</v>
      </c>
      <c r="D23" s="48" t="s">
        <v>62</v>
      </c>
      <c r="E23" s="1">
        <v>7</v>
      </c>
      <c r="F23" s="54" t="s">
        <v>73</v>
      </c>
      <c r="G23" s="1">
        <v>290</v>
      </c>
      <c r="H23" s="53" t="s">
        <v>75</v>
      </c>
      <c r="I23" s="1">
        <v>0.5</v>
      </c>
      <c r="J23" s="32">
        <v>1</v>
      </c>
      <c r="K23" s="28" t="s">
        <v>65</v>
      </c>
      <c r="L23" s="28" t="s">
        <v>66</v>
      </c>
      <c r="M23" s="28" t="s">
        <v>84</v>
      </c>
      <c r="N23" s="53" t="s">
        <v>40</v>
      </c>
      <c r="O23" s="5">
        <v>2022</v>
      </c>
      <c r="P23" s="28" t="s">
        <v>67</v>
      </c>
      <c r="Q23" s="28">
        <v>11</v>
      </c>
      <c r="R23" s="28">
        <f t="shared" si="0"/>
        <v>192</v>
      </c>
      <c r="S23" s="30">
        <v>1032</v>
      </c>
      <c r="T23" s="57">
        <v>44.824151000000001</v>
      </c>
      <c r="U23" s="57">
        <v>85.530654249999998</v>
      </c>
      <c r="V23" s="28" t="s">
        <v>6</v>
      </c>
      <c r="W23" s="28" t="s">
        <v>7</v>
      </c>
      <c r="X23" s="31" t="s">
        <v>41</v>
      </c>
      <c r="Y23" s="28"/>
    </row>
    <row r="24" spans="1:25" x14ac:dyDescent="0.2">
      <c r="A24" s="1">
        <v>8</v>
      </c>
      <c r="B24" s="53" t="s">
        <v>61</v>
      </c>
      <c r="C24" s="53" t="s">
        <v>80</v>
      </c>
      <c r="D24" s="48" t="s">
        <v>62</v>
      </c>
      <c r="E24" s="1">
        <v>8</v>
      </c>
      <c r="F24" s="54" t="s">
        <v>81</v>
      </c>
      <c r="G24" s="1">
        <v>290</v>
      </c>
      <c r="H24" s="53" t="s">
        <v>75</v>
      </c>
      <c r="I24" s="1">
        <v>0.5</v>
      </c>
      <c r="J24" s="32">
        <v>1</v>
      </c>
      <c r="K24" s="28" t="s">
        <v>65</v>
      </c>
      <c r="L24" s="28" t="s">
        <v>66</v>
      </c>
      <c r="M24" s="28" t="s">
        <v>84</v>
      </c>
      <c r="N24" s="53" t="s">
        <v>40</v>
      </c>
      <c r="O24" s="5">
        <v>2022</v>
      </c>
      <c r="P24" s="28" t="s">
        <v>67</v>
      </c>
      <c r="Q24" s="28">
        <v>11</v>
      </c>
      <c r="R24" s="28">
        <f t="shared" si="0"/>
        <v>192</v>
      </c>
      <c r="S24" s="30">
        <v>1032</v>
      </c>
      <c r="T24" s="57">
        <v>44.824151000000001</v>
      </c>
      <c r="U24" s="57">
        <v>85.530654249999998</v>
      </c>
      <c r="V24" s="28" t="s">
        <v>6</v>
      </c>
      <c r="W24" s="28" t="s">
        <v>7</v>
      </c>
      <c r="X24" s="31" t="s">
        <v>41</v>
      </c>
      <c r="Y24" s="28"/>
    </row>
    <row r="25" spans="1:25" x14ac:dyDescent="0.2">
      <c r="A25" s="1">
        <v>9</v>
      </c>
      <c r="B25" s="53" t="s">
        <v>61</v>
      </c>
      <c r="C25" s="53" t="s">
        <v>79</v>
      </c>
      <c r="D25" s="48" t="s">
        <v>62</v>
      </c>
      <c r="E25" s="1">
        <v>9</v>
      </c>
      <c r="F25" s="54" t="s">
        <v>73</v>
      </c>
      <c r="G25" s="1">
        <v>1215</v>
      </c>
      <c r="H25" s="53" t="s">
        <v>75</v>
      </c>
      <c r="I25" s="1">
        <v>23</v>
      </c>
      <c r="J25" s="32">
        <v>1</v>
      </c>
      <c r="K25" s="28" t="s">
        <v>65</v>
      </c>
      <c r="L25" s="28" t="s">
        <v>66</v>
      </c>
      <c r="M25" s="28" t="s">
        <v>84</v>
      </c>
      <c r="N25" s="53" t="s">
        <v>40</v>
      </c>
      <c r="O25" s="5">
        <v>2022</v>
      </c>
      <c r="P25" s="28" t="s">
        <v>67</v>
      </c>
      <c r="Q25" s="28">
        <v>11</v>
      </c>
      <c r="R25" s="28">
        <f t="shared" si="0"/>
        <v>192</v>
      </c>
      <c r="S25" s="30">
        <v>1032</v>
      </c>
      <c r="T25" s="57">
        <v>44.824151000000001</v>
      </c>
      <c r="U25" s="57">
        <v>85.530654249999998</v>
      </c>
      <c r="V25" s="28" t="s">
        <v>6</v>
      </c>
      <c r="W25" s="28" t="s">
        <v>7</v>
      </c>
      <c r="X25" s="31" t="s">
        <v>41</v>
      </c>
      <c r="Y25" s="28"/>
    </row>
    <row r="26" spans="1:25" x14ac:dyDescent="0.2">
      <c r="A26" s="1">
        <v>10</v>
      </c>
      <c r="B26" s="53" t="s">
        <v>61</v>
      </c>
      <c r="C26" s="53" t="s">
        <v>82</v>
      </c>
      <c r="D26" s="48" t="s">
        <v>62</v>
      </c>
      <c r="E26" s="1">
        <v>10</v>
      </c>
      <c r="F26" s="53" t="s">
        <v>83</v>
      </c>
      <c r="G26" s="1">
        <v>0</v>
      </c>
      <c r="H26" s="53" t="s">
        <v>75</v>
      </c>
      <c r="I26" s="53" t="s">
        <v>63</v>
      </c>
      <c r="J26" s="55" t="s">
        <v>63</v>
      </c>
      <c r="K26" s="28" t="s">
        <v>65</v>
      </c>
      <c r="L26" s="28" t="s">
        <v>66</v>
      </c>
      <c r="M26" s="28" t="s">
        <v>63</v>
      </c>
      <c r="N26" s="28" t="s">
        <v>63</v>
      </c>
      <c r="O26" s="5">
        <v>2022</v>
      </c>
      <c r="P26" s="28" t="s">
        <v>67</v>
      </c>
      <c r="Q26" s="28">
        <v>11</v>
      </c>
      <c r="R26" s="28">
        <f t="shared" si="0"/>
        <v>192</v>
      </c>
      <c r="S26" s="30">
        <v>1032</v>
      </c>
      <c r="T26" s="57">
        <v>44.824151000000001</v>
      </c>
      <c r="U26" s="57">
        <v>85.530654249999998</v>
      </c>
      <c r="V26" s="28" t="s">
        <v>6</v>
      </c>
      <c r="W26" s="28" t="s">
        <v>7</v>
      </c>
      <c r="X26" s="31" t="s">
        <v>41</v>
      </c>
      <c r="Y26" s="28"/>
    </row>
    <row r="27" spans="1:25" x14ac:dyDescent="0.2">
      <c r="A27" s="1">
        <v>11</v>
      </c>
      <c r="B27" s="53" t="s">
        <v>61</v>
      </c>
      <c r="C27" s="1" t="s">
        <v>85</v>
      </c>
      <c r="D27" s="48" t="s">
        <v>62</v>
      </c>
      <c r="E27" s="1">
        <v>11</v>
      </c>
      <c r="F27" s="54" t="s">
        <v>73</v>
      </c>
      <c r="G27" s="1">
        <v>1126</v>
      </c>
      <c r="H27" s="1" t="s">
        <v>89</v>
      </c>
      <c r="I27" s="1">
        <v>2</v>
      </c>
      <c r="J27" s="32">
        <v>10</v>
      </c>
      <c r="K27" s="28" t="s">
        <v>65</v>
      </c>
      <c r="L27" s="28" t="s">
        <v>66</v>
      </c>
      <c r="M27" s="28" t="s">
        <v>84</v>
      </c>
      <c r="N27" s="53" t="s">
        <v>40</v>
      </c>
      <c r="O27" s="5">
        <v>2022</v>
      </c>
      <c r="P27" s="28" t="s">
        <v>67</v>
      </c>
      <c r="Q27" s="1">
        <v>12</v>
      </c>
      <c r="R27" s="28">
        <f t="shared" si="0"/>
        <v>193</v>
      </c>
      <c r="S27" s="1">
        <v>709</v>
      </c>
      <c r="T27" s="57">
        <v>67.153444250000007</v>
      </c>
      <c r="U27" s="57">
        <v>87.548287000000002</v>
      </c>
      <c r="V27" s="28" t="s">
        <v>6</v>
      </c>
      <c r="W27" s="28" t="s">
        <v>7</v>
      </c>
      <c r="X27" s="31" t="s">
        <v>41</v>
      </c>
      <c r="Y27" s="1" t="s">
        <v>92</v>
      </c>
    </row>
    <row r="28" spans="1:25" x14ac:dyDescent="0.2">
      <c r="A28" s="1">
        <v>12</v>
      </c>
      <c r="B28" s="53" t="s">
        <v>61</v>
      </c>
      <c r="C28" s="1" t="s">
        <v>86</v>
      </c>
      <c r="D28" s="48" t="s">
        <v>62</v>
      </c>
      <c r="E28" s="1">
        <v>12</v>
      </c>
      <c r="F28" s="54" t="s">
        <v>73</v>
      </c>
      <c r="G28" s="1">
        <v>500</v>
      </c>
      <c r="H28" s="1" t="s">
        <v>89</v>
      </c>
      <c r="I28" s="1">
        <v>0.5</v>
      </c>
      <c r="J28" s="32">
        <v>10</v>
      </c>
      <c r="K28" s="28" t="s">
        <v>65</v>
      </c>
      <c r="L28" s="28" t="s">
        <v>66</v>
      </c>
      <c r="M28" s="28" t="s">
        <v>84</v>
      </c>
      <c r="N28" s="53" t="s">
        <v>40</v>
      </c>
      <c r="O28" s="5">
        <v>2022</v>
      </c>
      <c r="P28" s="28" t="s">
        <v>67</v>
      </c>
      <c r="Q28" s="1">
        <v>12</v>
      </c>
      <c r="R28" s="28">
        <f t="shared" si="0"/>
        <v>193</v>
      </c>
      <c r="S28" s="1">
        <v>709</v>
      </c>
      <c r="T28" s="57">
        <v>67.153444250000007</v>
      </c>
      <c r="U28" s="57">
        <v>87.548287000000002</v>
      </c>
      <c r="V28" s="28" t="s">
        <v>6</v>
      </c>
      <c r="W28" s="28" t="s">
        <v>7</v>
      </c>
      <c r="X28" s="31" t="s">
        <v>41</v>
      </c>
      <c r="Y28" s="1" t="s">
        <v>92</v>
      </c>
    </row>
    <row r="29" spans="1:25" x14ac:dyDescent="0.2">
      <c r="A29" s="1">
        <v>13</v>
      </c>
      <c r="B29" s="53" t="s">
        <v>61</v>
      </c>
      <c r="C29" s="1" t="s">
        <v>87</v>
      </c>
      <c r="D29" s="48" t="s">
        <v>62</v>
      </c>
      <c r="E29" s="1">
        <v>13</v>
      </c>
      <c r="F29" s="54" t="s">
        <v>73</v>
      </c>
      <c r="G29" s="1">
        <v>1556</v>
      </c>
      <c r="H29" s="1" t="s">
        <v>89</v>
      </c>
      <c r="I29" s="1">
        <v>3</v>
      </c>
      <c r="J29" s="32">
        <v>10</v>
      </c>
      <c r="K29" s="28" t="s">
        <v>65</v>
      </c>
      <c r="L29" s="28" t="s">
        <v>66</v>
      </c>
      <c r="M29" s="28" t="s">
        <v>84</v>
      </c>
      <c r="N29" s="53" t="s">
        <v>40</v>
      </c>
      <c r="O29" s="5">
        <v>2022</v>
      </c>
      <c r="P29" s="28" t="s">
        <v>67</v>
      </c>
      <c r="Q29" s="1">
        <v>12</v>
      </c>
      <c r="R29" s="28">
        <f t="shared" si="0"/>
        <v>193</v>
      </c>
      <c r="S29" s="1">
        <v>709</v>
      </c>
      <c r="T29" s="57">
        <v>67.153444250000007</v>
      </c>
      <c r="U29" s="57">
        <v>87.548287000000002</v>
      </c>
      <c r="V29" s="28" t="s">
        <v>6</v>
      </c>
      <c r="W29" s="28" t="s">
        <v>7</v>
      </c>
      <c r="X29" s="31" t="s">
        <v>41</v>
      </c>
      <c r="Y29" s="1" t="s">
        <v>92</v>
      </c>
    </row>
    <row r="30" spans="1:25" x14ac:dyDescent="0.2">
      <c r="A30" s="1">
        <v>14</v>
      </c>
      <c r="B30" s="53" t="s">
        <v>61</v>
      </c>
      <c r="C30" s="1" t="s">
        <v>88</v>
      </c>
      <c r="D30" s="48" t="s">
        <v>62</v>
      </c>
      <c r="E30" s="1">
        <v>14</v>
      </c>
      <c r="F30" s="1" t="s">
        <v>83</v>
      </c>
      <c r="G30" s="1">
        <v>0</v>
      </c>
      <c r="H30" s="1" t="s">
        <v>89</v>
      </c>
      <c r="I30" s="1" t="s">
        <v>63</v>
      </c>
      <c r="J30" s="32" t="s">
        <v>63</v>
      </c>
      <c r="K30" s="28" t="s">
        <v>65</v>
      </c>
      <c r="L30" s="28" t="s">
        <v>66</v>
      </c>
      <c r="M30" s="28" t="s">
        <v>63</v>
      </c>
      <c r="N30" s="28" t="s">
        <v>63</v>
      </c>
      <c r="O30" s="5">
        <v>2022</v>
      </c>
      <c r="P30" s="28" t="s">
        <v>67</v>
      </c>
      <c r="Q30" s="1">
        <v>12</v>
      </c>
      <c r="R30" s="28">
        <f t="shared" si="0"/>
        <v>193</v>
      </c>
      <c r="S30" s="1">
        <v>709</v>
      </c>
      <c r="T30" s="57">
        <v>67.153444250000007</v>
      </c>
      <c r="U30" s="57">
        <v>87.548287000000002</v>
      </c>
      <c r="V30" s="28" t="s">
        <v>6</v>
      </c>
      <c r="W30" s="28" t="s">
        <v>7</v>
      </c>
      <c r="X30" s="31" t="s">
        <v>41</v>
      </c>
    </row>
    <row r="31" spans="1:25" x14ac:dyDescent="0.2">
      <c r="A31" s="1">
        <v>15</v>
      </c>
      <c r="B31" s="53" t="s">
        <v>61</v>
      </c>
      <c r="C31" s="1" t="s">
        <v>90</v>
      </c>
      <c r="D31" s="48" t="s">
        <v>62</v>
      </c>
      <c r="E31" s="1">
        <v>5</v>
      </c>
      <c r="G31" s="1">
        <v>1130</v>
      </c>
      <c r="H31" s="1" t="s">
        <v>91</v>
      </c>
      <c r="I31" s="1">
        <v>3</v>
      </c>
      <c r="J31" s="32">
        <v>40</v>
      </c>
      <c r="K31" s="28" t="s">
        <v>65</v>
      </c>
      <c r="L31" s="28" t="s">
        <v>66</v>
      </c>
      <c r="M31" s="28" t="s">
        <v>84</v>
      </c>
      <c r="N31" s="53" t="s">
        <v>40</v>
      </c>
      <c r="O31" s="5">
        <v>2022</v>
      </c>
      <c r="P31" s="28" t="s">
        <v>67</v>
      </c>
      <c r="Q31" s="1">
        <v>13</v>
      </c>
      <c r="R31" s="28">
        <f t="shared" si="0"/>
        <v>194</v>
      </c>
      <c r="S31" s="1">
        <v>1110</v>
      </c>
      <c r="T31" s="57">
        <v>75.750378999999995</v>
      </c>
      <c r="U31" s="57">
        <v>89.859319999999997</v>
      </c>
      <c r="V31" s="28" t="s">
        <v>6</v>
      </c>
      <c r="W31" s="28" t="s">
        <v>7</v>
      </c>
      <c r="X31" s="31" t="s">
        <v>41</v>
      </c>
    </row>
    <row r="32" spans="1:25" x14ac:dyDescent="0.2">
      <c r="A32" s="1">
        <v>16</v>
      </c>
      <c r="B32" s="53" t="s">
        <v>61</v>
      </c>
      <c r="C32" s="1" t="s">
        <v>93</v>
      </c>
      <c r="D32" s="48" t="s">
        <v>62</v>
      </c>
      <c r="E32" s="1">
        <v>16</v>
      </c>
      <c r="G32" s="1">
        <v>1134</v>
      </c>
      <c r="H32" s="1" t="s">
        <v>96</v>
      </c>
      <c r="I32" s="1">
        <v>6</v>
      </c>
      <c r="J32" s="32">
        <v>5</v>
      </c>
      <c r="K32" s="28" t="s">
        <v>65</v>
      </c>
      <c r="L32" s="28" t="s">
        <v>66</v>
      </c>
      <c r="M32" s="28" t="s">
        <v>84</v>
      </c>
      <c r="N32" s="53" t="s">
        <v>40</v>
      </c>
      <c r="O32" s="5">
        <v>2022</v>
      </c>
      <c r="P32" s="28" t="s">
        <v>67</v>
      </c>
      <c r="Q32" s="1">
        <v>14</v>
      </c>
      <c r="R32" s="28">
        <f t="shared" si="0"/>
        <v>195</v>
      </c>
      <c r="S32" s="1">
        <v>500</v>
      </c>
      <c r="T32" s="57">
        <v>-85.8794294333333</v>
      </c>
      <c r="U32" s="57">
        <v>89.978810466666701</v>
      </c>
      <c r="V32" s="28" t="s">
        <v>6</v>
      </c>
      <c r="W32" s="28" t="s">
        <v>7</v>
      </c>
      <c r="X32" s="31" t="s">
        <v>41</v>
      </c>
    </row>
    <row r="33" spans="1:25" x14ac:dyDescent="0.2">
      <c r="A33" s="1">
        <v>17</v>
      </c>
      <c r="B33" s="53" t="s">
        <v>61</v>
      </c>
      <c r="C33" s="1" t="s">
        <v>94</v>
      </c>
      <c r="D33" s="48" t="s">
        <v>62</v>
      </c>
      <c r="E33" s="1">
        <v>17</v>
      </c>
      <c r="G33" s="1">
        <v>1134</v>
      </c>
      <c r="H33" s="1" t="s">
        <v>96</v>
      </c>
      <c r="I33" s="1">
        <v>10</v>
      </c>
      <c r="J33" s="32">
        <v>20</v>
      </c>
      <c r="K33" s="28" t="s">
        <v>65</v>
      </c>
      <c r="L33" s="28" t="s">
        <v>66</v>
      </c>
      <c r="M33" s="28" t="s">
        <v>84</v>
      </c>
      <c r="N33" s="53" t="s">
        <v>40</v>
      </c>
      <c r="O33" s="5">
        <v>2022</v>
      </c>
      <c r="P33" s="28" t="s">
        <v>67</v>
      </c>
      <c r="Q33" s="1">
        <v>14</v>
      </c>
      <c r="R33" s="28">
        <f t="shared" si="0"/>
        <v>195</v>
      </c>
      <c r="S33" s="1">
        <v>500</v>
      </c>
      <c r="T33" s="57">
        <v>-85.8794294333333</v>
      </c>
      <c r="U33" s="57">
        <v>89.978810466666701</v>
      </c>
      <c r="V33" s="28" t="s">
        <v>6</v>
      </c>
      <c r="W33" s="28" t="s">
        <v>7</v>
      </c>
      <c r="X33" s="31" t="s">
        <v>41</v>
      </c>
    </row>
    <row r="34" spans="1:25" x14ac:dyDescent="0.2">
      <c r="A34" s="1">
        <v>18</v>
      </c>
      <c r="B34" s="53" t="s">
        <v>61</v>
      </c>
      <c r="C34" s="1" t="s">
        <v>95</v>
      </c>
      <c r="D34" s="48" t="s">
        <v>62</v>
      </c>
      <c r="E34" s="1">
        <v>18</v>
      </c>
      <c r="G34" s="1">
        <v>1134</v>
      </c>
      <c r="H34" s="1" t="s">
        <v>96</v>
      </c>
      <c r="I34" s="1">
        <v>3</v>
      </c>
      <c r="J34" s="32">
        <v>40</v>
      </c>
      <c r="K34" s="28" t="s">
        <v>65</v>
      </c>
      <c r="L34" s="28" t="s">
        <v>66</v>
      </c>
      <c r="M34" s="28" t="s">
        <v>84</v>
      </c>
      <c r="N34" s="53" t="s">
        <v>40</v>
      </c>
      <c r="O34" s="5">
        <v>2022</v>
      </c>
      <c r="P34" s="28" t="s">
        <v>67</v>
      </c>
      <c r="Q34" s="1">
        <v>14</v>
      </c>
      <c r="R34" s="28">
        <f t="shared" si="0"/>
        <v>195</v>
      </c>
      <c r="S34" s="1">
        <v>500</v>
      </c>
      <c r="T34" s="57">
        <v>-85.8794294333333</v>
      </c>
      <c r="U34" s="57">
        <v>89.978810466666701</v>
      </c>
      <c r="V34" s="28" t="s">
        <v>6</v>
      </c>
      <c r="W34" s="28" t="s">
        <v>7</v>
      </c>
      <c r="X34" s="31" t="s">
        <v>41</v>
      </c>
    </row>
    <row r="35" spans="1:25" x14ac:dyDescent="0.2">
      <c r="A35" s="1">
        <v>19</v>
      </c>
      <c r="B35" s="53" t="s">
        <v>61</v>
      </c>
      <c r="C35" s="1" t="s">
        <v>102</v>
      </c>
      <c r="D35" s="48" t="s">
        <v>62</v>
      </c>
      <c r="E35" s="1">
        <v>19</v>
      </c>
      <c r="F35" s="1" t="s">
        <v>101</v>
      </c>
      <c r="G35" s="1">
        <v>0</v>
      </c>
      <c r="H35" s="1" t="s">
        <v>96</v>
      </c>
      <c r="I35" s="1" t="s">
        <v>63</v>
      </c>
      <c r="J35" s="32">
        <v>5</v>
      </c>
      <c r="K35" s="28" t="s">
        <v>65</v>
      </c>
      <c r="L35" s="28" t="s">
        <v>66</v>
      </c>
      <c r="M35" s="28" t="s">
        <v>84</v>
      </c>
      <c r="N35" s="53" t="s">
        <v>40</v>
      </c>
      <c r="O35" s="5">
        <v>2022</v>
      </c>
      <c r="P35" s="28" t="s">
        <v>67</v>
      </c>
      <c r="Q35" s="1">
        <v>14</v>
      </c>
      <c r="R35" s="28">
        <f t="shared" si="0"/>
        <v>195</v>
      </c>
      <c r="S35" s="1">
        <v>500</v>
      </c>
      <c r="T35" s="57">
        <v>-85.8794294333333</v>
      </c>
      <c r="U35" s="57">
        <v>89.978810466666701</v>
      </c>
      <c r="V35" s="28" t="s">
        <v>6</v>
      </c>
      <c r="W35" s="28" t="s">
        <v>7</v>
      </c>
      <c r="X35" s="31" t="s">
        <v>41</v>
      </c>
      <c r="Y35" s="1" t="s">
        <v>103</v>
      </c>
    </row>
    <row r="36" spans="1:25" x14ac:dyDescent="0.2">
      <c r="A36" s="1">
        <v>20</v>
      </c>
      <c r="B36" s="53" t="s">
        <v>61</v>
      </c>
      <c r="C36" s="1" t="s">
        <v>97</v>
      </c>
      <c r="D36" s="48" t="s">
        <v>62</v>
      </c>
      <c r="E36" s="1">
        <v>20</v>
      </c>
      <c r="G36" s="1">
        <v>1126</v>
      </c>
      <c r="H36" s="1" t="s">
        <v>100</v>
      </c>
      <c r="I36" s="1">
        <v>2</v>
      </c>
      <c r="J36" s="32">
        <v>5</v>
      </c>
      <c r="K36" s="28" t="s">
        <v>65</v>
      </c>
      <c r="L36" s="28" t="s">
        <v>66</v>
      </c>
      <c r="M36" s="28" t="s">
        <v>84</v>
      </c>
      <c r="N36" s="53" t="s">
        <v>40</v>
      </c>
      <c r="O36" s="5">
        <v>2022</v>
      </c>
      <c r="P36" s="28" t="s">
        <v>67</v>
      </c>
      <c r="Q36" s="1">
        <v>15</v>
      </c>
      <c r="R36" s="28">
        <f t="shared" si="0"/>
        <v>196</v>
      </c>
      <c r="S36" s="1">
        <v>932</v>
      </c>
      <c r="T36" s="57">
        <v>57.736980233333298</v>
      </c>
      <c r="U36" s="57">
        <v>87.977435799999995</v>
      </c>
      <c r="V36" s="28" t="s">
        <v>6</v>
      </c>
      <c r="W36" s="28" t="s">
        <v>7</v>
      </c>
      <c r="X36" s="31" t="s">
        <v>41</v>
      </c>
    </row>
    <row r="37" spans="1:25" x14ac:dyDescent="0.2">
      <c r="A37" s="1">
        <v>21</v>
      </c>
      <c r="B37" s="53" t="s">
        <v>61</v>
      </c>
      <c r="C37" s="1" t="s">
        <v>99</v>
      </c>
      <c r="D37" s="48" t="s">
        <v>62</v>
      </c>
      <c r="E37" s="1">
        <v>21</v>
      </c>
      <c r="G37" s="1">
        <v>1130</v>
      </c>
      <c r="H37" s="1" t="s">
        <v>100</v>
      </c>
      <c r="I37" s="1">
        <v>4</v>
      </c>
      <c r="J37" s="32">
        <v>20</v>
      </c>
      <c r="K37" s="28" t="s">
        <v>65</v>
      </c>
      <c r="L37" s="28" t="s">
        <v>66</v>
      </c>
      <c r="M37" s="28" t="s">
        <v>84</v>
      </c>
      <c r="N37" s="53" t="s">
        <v>40</v>
      </c>
      <c r="O37" s="5">
        <v>2022</v>
      </c>
      <c r="P37" s="28" t="s">
        <v>67</v>
      </c>
      <c r="Q37" s="1">
        <v>15</v>
      </c>
      <c r="R37" s="28">
        <f t="shared" si="0"/>
        <v>196</v>
      </c>
      <c r="S37" s="1">
        <v>932</v>
      </c>
      <c r="T37" s="57">
        <v>57.736980233333298</v>
      </c>
      <c r="U37" s="57">
        <v>87.977435799999995</v>
      </c>
      <c r="V37" s="28" t="s">
        <v>6</v>
      </c>
      <c r="W37" s="28" t="s">
        <v>7</v>
      </c>
      <c r="X37" s="31" t="s">
        <v>41</v>
      </c>
    </row>
    <row r="38" spans="1:25" x14ac:dyDescent="0.2">
      <c r="A38" s="1">
        <v>22</v>
      </c>
      <c r="B38" s="53" t="s">
        <v>61</v>
      </c>
      <c r="C38" s="1" t="s">
        <v>98</v>
      </c>
      <c r="D38" s="48" t="s">
        <v>62</v>
      </c>
      <c r="E38" s="1">
        <v>22</v>
      </c>
      <c r="G38" s="1">
        <v>1134</v>
      </c>
      <c r="H38" s="1" t="s">
        <v>100</v>
      </c>
      <c r="I38" s="1">
        <v>6</v>
      </c>
      <c r="J38" s="32">
        <v>40</v>
      </c>
      <c r="K38" s="28" t="s">
        <v>65</v>
      </c>
      <c r="L38" s="28" t="s">
        <v>66</v>
      </c>
      <c r="M38" s="28" t="s">
        <v>84</v>
      </c>
      <c r="N38" s="53" t="s">
        <v>40</v>
      </c>
      <c r="O38" s="5">
        <v>2022</v>
      </c>
      <c r="P38" s="28" t="s">
        <v>67</v>
      </c>
      <c r="Q38" s="1">
        <v>15</v>
      </c>
      <c r="R38" s="28">
        <f t="shared" si="0"/>
        <v>196</v>
      </c>
      <c r="S38" s="1">
        <v>932</v>
      </c>
      <c r="T38" s="57">
        <v>57.736980233333298</v>
      </c>
      <c r="U38" s="57">
        <v>87.977435799999995</v>
      </c>
      <c r="V38" s="28" t="s">
        <v>6</v>
      </c>
      <c r="W38" s="28" t="s">
        <v>7</v>
      </c>
      <c r="X38" s="31" t="s">
        <v>41</v>
      </c>
    </row>
    <row r="39" spans="1:25" x14ac:dyDescent="0.2">
      <c r="A39" s="1">
        <v>23</v>
      </c>
      <c r="B39" s="53" t="s">
        <v>61</v>
      </c>
      <c r="C39" s="1" t="s">
        <v>104</v>
      </c>
      <c r="D39" s="48" t="s">
        <v>62</v>
      </c>
      <c r="E39" s="1">
        <v>23</v>
      </c>
      <c r="G39" s="1">
        <v>1126</v>
      </c>
      <c r="H39" s="1" t="s">
        <v>110</v>
      </c>
      <c r="I39" s="1">
        <v>2</v>
      </c>
      <c r="J39" s="32">
        <v>5</v>
      </c>
      <c r="K39" s="28" t="s">
        <v>65</v>
      </c>
      <c r="L39" s="28" t="s">
        <v>66</v>
      </c>
      <c r="M39" s="28" t="s">
        <v>84</v>
      </c>
      <c r="N39" s="53" t="s">
        <v>40</v>
      </c>
      <c r="O39" s="5">
        <v>2022</v>
      </c>
      <c r="P39" s="28" t="s">
        <v>67</v>
      </c>
      <c r="Q39" s="1">
        <v>16</v>
      </c>
      <c r="R39" s="28">
        <f t="shared" si="0"/>
        <v>197</v>
      </c>
      <c r="S39" s="1">
        <v>632</v>
      </c>
      <c r="T39" s="57">
        <v>58.943259900000001</v>
      </c>
      <c r="U39" s="57">
        <v>85.738425166666701</v>
      </c>
      <c r="V39" s="28" t="s">
        <v>6</v>
      </c>
      <c r="W39" s="28" t="s">
        <v>7</v>
      </c>
      <c r="X39" s="31" t="s">
        <v>41</v>
      </c>
    </row>
    <row r="40" spans="1:25" x14ac:dyDescent="0.2">
      <c r="A40" s="1">
        <v>24</v>
      </c>
      <c r="B40" s="53" t="s">
        <v>61</v>
      </c>
      <c r="C40" s="1" t="s">
        <v>105</v>
      </c>
      <c r="D40" s="48" t="s">
        <v>62</v>
      </c>
      <c r="E40" s="1">
        <v>24</v>
      </c>
      <c r="G40" s="1">
        <v>1130</v>
      </c>
      <c r="H40" s="1" t="s">
        <v>110</v>
      </c>
      <c r="I40" s="1">
        <v>4</v>
      </c>
      <c r="J40" s="32">
        <v>20</v>
      </c>
      <c r="K40" s="28" t="s">
        <v>65</v>
      </c>
      <c r="L40" s="28" t="s">
        <v>66</v>
      </c>
      <c r="M40" s="28" t="s">
        <v>84</v>
      </c>
      <c r="N40" s="53" t="s">
        <v>40</v>
      </c>
      <c r="O40" s="5">
        <v>2022</v>
      </c>
      <c r="P40" s="28" t="s">
        <v>67</v>
      </c>
      <c r="Q40" s="1">
        <v>16</v>
      </c>
      <c r="R40" s="28">
        <f t="shared" si="0"/>
        <v>197</v>
      </c>
      <c r="S40" s="1">
        <v>632</v>
      </c>
      <c r="T40" s="57">
        <v>58.943259900000001</v>
      </c>
      <c r="U40" s="57">
        <v>85.738425166666701</v>
      </c>
      <c r="V40" s="28" t="s">
        <v>6</v>
      </c>
      <c r="W40" s="28" t="s">
        <v>7</v>
      </c>
      <c r="X40" s="31" t="s">
        <v>41</v>
      </c>
    </row>
    <row r="41" spans="1:25" x14ac:dyDescent="0.2">
      <c r="A41" s="1">
        <v>25</v>
      </c>
      <c r="B41" s="53" t="s">
        <v>61</v>
      </c>
      <c r="C41" s="1" t="s">
        <v>106</v>
      </c>
      <c r="D41" s="48" t="s">
        <v>62</v>
      </c>
      <c r="E41" s="1">
        <v>25</v>
      </c>
      <c r="G41" s="1">
        <v>1134</v>
      </c>
      <c r="H41" s="1" t="s">
        <v>110</v>
      </c>
      <c r="I41" s="1">
        <v>10</v>
      </c>
      <c r="J41" s="32">
        <v>40</v>
      </c>
      <c r="K41" s="28" t="s">
        <v>65</v>
      </c>
      <c r="L41" s="28" t="s">
        <v>66</v>
      </c>
      <c r="M41" s="28" t="s">
        <v>84</v>
      </c>
      <c r="N41" s="53" t="s">
        <v>40</v>
      </c>
      <c r="O41" s="5">
        <v>2022</v>
      </c>
      <c r="P41" s="28" t="s">
        <v>67</v>
      </c>
      <c r="Q41" s="1">
        <v>16</v>
      </c>
      <c r="R41" s="28">
        <f t="shared" si="0"/>
        <v>197</v>
      </c>
      <c r="S41" s="1">
        <v>632</v>
      </c>
      <c r="T41" s="57">
        <v>58.943259900000001</v>
      </c>
      <c r="U41" s="57">
        <v>85.738425166666701</v>
      </c>
      <c r="V41" s="28" t="s">
        <v>6</v>
      </c>
      <c r="W41" s="28" t="s">
        <v>7</v>
      </c>
      <c r="X41" s="31" t="s">
        <v>41</v>
      </c>
    </row>
    <row r="42" spans="1:25" x14ac:dyDescent="0.2">
      <c r="A42" s="1">
        <v>26</v>
      </c>
      <c r="B42" s="53" t="s">
        <v>61</v>
      </c>
      <c r="C42" s="1" t="s">
        <v>107</v>
      </c>
      <c r="D42" s="48" t="s">
        <v>62</v>
      </c>
      <c r="E42" s="1">
        <v>26</v>
      </c>
      <c r="F42" s="1" t="s">
        <v>81</v>
      </c>
      <c r="G42" s="1">
        <v>0</v>
      </c>
      <c r="H42" s="1" t="s">
        <v>110</v>
      </c>
      <c r="I42" s="1" t="s">
        <v>63</v>
      </c>
      <c r="J42" s="32" t="s">
        <v>63</v>
      </c>
      <c r="K42" s="28" t="s">
        <v>65</v>
      </c>
      <c r="L42" s="28" t="s">
        <v>66</v>
      </c>
      <c r="M42" s="28" t="s">
        <v>84</v>
      </c>
      <c r="N42" s="53" t="s">
        <v>40</v>
      </c>
      <c r="O42" s="5">
        <v>2022</v>
      </c>
      <c r="P42" s="28" t="s">
        <v>67</v>
      </c>
      <c r="Q42" s="1">
        <v>16</v>
      </c>
      <c r="R42" s="28">
        <f t="shared" si="0"/>
        <v>197</v>
      </c>
      <c r="S42" s="1">
        <v>632</v>
      </c>
      <c r="T42" s="57">
        <v>58.943259900000001</v>
      </c>
      <c r="U42" s="57">
        <v>85.738425166666701</v>
      </c>
      <c r="V42" s="28" t="s">
        <v>6</v>
      </c>
      <c r="W42" s="28" t="s">
        <v>7</v>
      </c>
      <c r="X42" s="31" t="s">
        <v>41</v>
      </c>
      <c r="Y42" s="1" t="s">
        <v>103</v>
      </c>
    </row>
    <row r="43" spans="1:25" x14ac:dyDescent="0.2">
      <c r="A43" s="1">
        <v>27</v>
      </c>
      <c r="B43" s="53" t="s">
        <v>61</v>
      </c>
      <c r="C43" s="1" t="s">
        <v>108</v>
      </c>
      <c r="D43" s="48" t="s">
        <v>62</v>
      </c>
      <c r="E43" s="1">
        <v>27</v>
      </c>
      <c r="F43" s="1" t="s">
        <v>83</v>
      </c>
      <c r="G43" s="1">
        <v>0</v>
      </c>
      <c r="H43" s="1" t="s">
        <v>110</v>
      </c>
      <c r="I43" s="1" t="s">
        <v>63</v>
      </c>
      <c r="J43" s="32" t="s">
        <v>63</v>
      </c>
      <c r="K43" s="28" t="s">
        <v>65</v>
      </c>
      <c r="L43" s="28" t="s">
        <v>66</v>
      </c>
      <c r="M43" s="28" t="s">
        <v>84</v>
      </c>
      <c r="N43" s="53" t="s">
        <v>40</v>
      </c>
      <c r="O43" s="5">
        <v>2022</v>
      </c>
      <c r="P43" s="28" t="s">
        <v>67</v>
      </c>
      <c r="Q43" s="1">
        <v>16</v>
      </c>
      <c r="R43" s="28">
        <f t="shared" si="0"/>
        <v>197</v>
      </c>
      <c r="S43" s="1">
        <v>632</v>
      </c>
      <c r="T43" s="57">
        <v>58.943259900000001</v>
      </c>
      <c r="U43" s="57">
        <v>85.738425166666701</v>
      </c>
      <c r="V43" s="28" t="s">
        <v>6</v>
      </c>
      <c r="W43" s="28" t="s">
        <v>7</v>
      </c>
      <c r="X43" s="31" t="s">
        <v>41</v>
      </c>
    </row>
    <row r="44" spans="1:25" x14ac:dyDescent="0.2">
      <c r="A44" s="1">
        <v>28</v>
      </c>
      <c r="B44" s="53" t="s">
        <v>61</v>
      </c>
      <c r="C44" s="56" t="s">
        <v>109</v>
      </c>
      <c r="D44" s="48" t="s">
        <v>62</v>
      </c>
      <c r="E44" s="1">
        <v>28</v>
      </c>
      <c r="F44" s="1" t="s">
        <v>73</v>
      </c>
      <c r="G44" s="1">
        <v>500</v>
      </c>
      <c r="H44" s="1" t="s">
        <v>110</v>
      </c>
      <c r="I44" s="1">
        <v>0.5</v>
      </c>
      <c r="J44" s="32">
        <v>5</v>
      </c>
      <c r="K44" s="28" t="s">
        <v>65</v>
      </c>
      <c r="L44" s="28" t="s">
        <v>66</v>
      </c>
      <c r="M44" s="28" t="s">
        <v>84</v>
      </c>
      <c r="N44" s="53" t="s">
        <v>40</v>
      </c>
      <c r="O44" s="5">
        <v>2022</v>
      </c>
      <c r="P44" s="28" t="s">
        <v>67</v>
      </c>
      <c r="Q44" s="1">
        <v>16</v>
      </c>
      <c r="R44" s="28">
        <f t="shared" si="0"/>
        <v>197</v>
      </c>
      <c r="S44" s="1">
        <v>632</v>
      </c>
      <c r="T44" s="57">
        <v>58.943259900000001</v>
      </c>
      <c r="U44" s="57">
        <v>85.738425166666701</v>
      </c>
      <c r="V44" s="28" t="s">
        <v>6</v>
      </c>
      <c r="W44" s="28" t="s">
        <v>7</v>
      </c>
      <c r="X44" s="31" t="s">
        <v>41</v>
      </c>
    </row>
    <row r="45" spans="1:25" x14ac:dyDescent="0.2">
      <c r="A45" s="1">
        <v>29</v>
      </c>
      <c r="B45" s="53" t="s">
        <v>61</v>
      </c>
      <c r="C45" s="1" t="s">
        <v>111</v>
      </c>
      <c r="D45" s="48" t="s">
        <v>62</v>
      </c>
      <c r="E45" s="1">
        <v>28</v>
      </c>
      <c r="G45" s="1">
        <v>1134</v>
      </c>
      <c r="H45" s="1" t="s">
        <v>115</v>
      </c>
      <c r="I45" s="1">
        <v>3</v>
      </c>
      <c r="J45" s="32">
        <v>5</v>
      </c>
      <c r="K45" s="28" t="s">
        <v>65</v>
      </c>
      <c r="L45" s="28" t="s">
        <v>66</v>
      </c>
      <c r="M45" s="28" t="s">
        <v>84</v>
      </c>
      <c r="N45" s="53" t="s">
        <v>40</v>
      </c>
      <c r="O45" s="5">
        <v>2022</v>
      </c>
      <c r="P45" s="28" t="s">
        <v>67</v>
      </c>
      <c r="Q45" s="1">
        <v>17</v>
      </c>
      <c r="R45" s="28">
        <f t="shared" si="0"/>
        <v>198</v>
      </c>
      <c r="S45" s="1">
        <v>720</v>
      </c>
      <c r="T45" s="57">
        <v>42.762865833333301</v>
      </c>
      <c r="U45" s="57">
        <v>84.336533466666694</v>
      </c>
      <c r="V45" s="28" t="s">
        <v>6</v>
      </c>
      <c r="W45" s="28" t="s">
        <v>7</v>
      </c>
      <c r="X45" s="31" t="s">
        <v>41</v>
      </c>
    </row>
    <row r="46" spans="1:25" x14ac:dyDescent="0.2">
      <c r="A46" s="1">
        <v>30</v>
      </c>
      <c r="B46" s="53" t="s">
        <v>61</v>
      </c>
      <c r="C46" s="1" t="s">
        <v>112</v>
      </c>
      <c r="D46" s="48" t="s">
        <v>62</v>
      </c>
      <c r="E46" s="1">
        <v>29</v>
      </c>
      <c r="G46" s="1">
        <v>1130</v>
      </c>
      <c r="H46" s="1" t="s">
        <v>115</v>
      </c>
      <c r="I46" s="1">
        <v>5</v>
      </c>
      <c r="J46" s="32">
        <v>20</v>
      </c>
      <c r="K46" s="28" t="s">
        <v>65</v>
      </c>
      <c r="L46" s="28" t="s">
        <v>66</v>
      </c>
      <c r="M46" s="28" t="s">
        <v>84</v>
      </c>
      <c r="N46" s="53" t="s">
        <v>40</v>
      </c>
      <c r="O46" s="5">
        <v>2022</v>
      </c>
      <c r="P46" s="28" t="s">
        <v>67</v>
      </c>
      <c r="Q46" s="1">
        <v>17</v>
      </c>
      <c r="R46" s="28">
        <f t="shared" si="0"/>
        <v>198</v>
      </c>
      <c r="S46" s="1">
        <v>720</v>
      </c>
      <c r="T46" s="57">
        <v>42.762865833333301</v>
      </c>
      <c r="U46" s="57">
        <v>84.336533466666694</v>
      </c>
      <c r="V46" s="28" t="s">
        <v>6</v>
      </c>
      <c r="W46" s="28" t="s">
        <v>7</v>
      </c>
      <c r="X46" s="31" t="s">
        <v>41</v>
      </c>
    </row>
    <row r="47" spans="1:25" x14ac:dyDescent="0.2">
      <c r="A47" s="1">
        <v>31</v>
      </c>
      <c r="B47" s="53" t="s">
        <v>61</v>
      </c>
      <c r="C47" s="1" t="s">
        <v>113</v>
      </c>
      <c r="D47" s="48" t="s">
        <v>62</v>
      </c>
      <c r="E47" s="1">
        <v>30</v>
      </c>
      <c r="G47" s="1">
        <v>1134</v>
      </c>
      <c r="H47" s="1" t="s">
        <v>115</v>
      </c>
      <c r="I47" s="1">
        <v>10</v>
      </c>
      <c r="J47" s="32">
        <v>40</v>
      </c>
      <c r="K47" s="28" t="s">
        <v>65</v>
      </c>
      <c r="L47" s="28" t="s">
        <v>66</v>
      </c>
      <c r="M47" s="28" t="s">
        <v>84</v>
      </c>
      <c r="N47" s="53" t="s">
        <v>40</v>
      </c>
      <c r="O47" s="5">
        <v>2022</v>
      </c>
      <c r="P47" s="28" t="s">
        <v>67</v>
      </c>
      <c r="Q47" s="1">
        <v>17</v>
      </c>
      <c r="R47" s="28">
        <f t="shared" si="0"/>
        <v>198</v>
      </c>
      <c r="S47" s="1">
        <v>720</v>
      </c>
      <c r="T47" s="57">
        <v>42.762865833333301</v>
      </c>
      <c r="U47" s="57">
        <v>84.336533466666694</v>
      </c>
      <c r="V47" s="28" t="s">
        <v>6</v>
      </c>
      <c r="W47" s="28" t="s">
        <v>7</v>
      </c>
      <c r="X47" s="31" t="s">
        <v>41</v>
      </c>
    </row>
    <row r="48" spans="1:25" x14ac:dyDescent="0.2">
      <c r="A48" s="1">
        <v>32</v>
      </c>
      <c r="B48" s="53" t="s">
        <v>61</v>
      </c>
      <c r="C48" s="1" t="s">
        <v>114</v>
      </c>
      <c r="D48" s="48" t="s">
        <v>62</v>
      </c>
      <c r="E48" s="1">
        <v>31</v>
      </c>
      <c r="F48" s="1" t="s">
        <v>81</v>
      </c>
      <c r="G48" s="1">
        <v>0</v>
      </c>
      <c r="H48" s="1" t="s">
        <v>115</v>
      </c>
      <c r="I48" s="1" t="s">
        <v>63</v>
      </c>
      <c r="J48" s="32" t="s">
        <v>63</v>
      </c>
      <c r="K48" s="28" t="s">
        <v>65</v>
      </c>
      <c r="L48" s="28" t="s">
        <v>66</v>
      </c>
      <c r="M48" s="28" t="s">
        <v>84</v>
      </c>
      <c r="N48" s="53" t="s">
        <v>40</v>
      </c>
      <c r="O48" s="5">
        <v>2022</v>
      </c>
      <c r="P48" s="28" t="s">
        <v>67</v>
      </c>
      <c r="Q48" s="1">
        <v>17</v>
      </c>
      <c r="R48" s="28">
        <f t="shared" si="0"/>
        <v>198</v>
      </c>
      <c r="S48" s="1">
        <v>720</v>
      </c>
      <c r="T48" s="57">
        <v>42.762865833333301</v>
      </c>
      <c r="U48" s="57">
        <v>84.336533466666694</v>
      </c>
      <c r="V48" s="28" t="s">
        <v>6</v>
      </c>
      <c r="W48" s="28" t="s">
        <v>7</v>
      </c>
      <c r="X48" s="31" t="s">
        <v>41</v>
      </c>
    </row>
    <row r="49" spans="1:25" x14ac:dyDescent="0.2">
      <c r="A49" s="1">
        <v>33</v>
      </c>
      <c r="B49" s="53" t="s">
        <v>61</v>
      </c>
      <c r="C49" s="53" t="s">
        <v>116</v>
      </c>
      <c r="D49" s="48" t="s">
        <v>62</v>
      </c>
      <c r="E49" s="1">
        <v>32</v>
      </c>
      <c r="G49" s="1">
        <v>1130</v>
      </c>
      <c r="H49" s="53" t="s">
        <v>123</v>
      </c>
      <c r="I49" s="1">
        <v>4</v>
      </c>
      <c r="J49" s="32">
        <v>5</v>
      </c>
      <c r="K49" s="28" t="s">
        <v>65</v>
      </c>
      <c r="L49" s="28" t="s">
        <v>66</v>
      </c>
      <c r="M49" s="28" t="s">
        <v>124</v>
      </c>
      <c r="N49" s="53" t="s">
        <v>40</v>
      </c>
      <c r="O49" s="5">
        <v>2022</v>
      </c>
      <c r="P49" s="28" t="s">
        <v>67</v>
      </c>
      <c r="Q49" s="1">
        <v>18</v>
      </c>
      <c r="R49" s="28">
        <f t="shared" si="0"/>
        <v>199</v>
      </c>
      <c r="S49" s="1">
        <v>1328</v>
      </c>
      <c r="T49" s="57">
        <v>33.543149466666698</v>
      </c>
      <c r="U49" s="57">
        <v>80.248434233333299</v>
      </c>
      <c r="V49" s="28" t="s">
        <v>6</v>
      </c>
      <c r="W49" s="28" t="s">
        <v>7</v>
      </c>
      <c r="X49" s="31" t="s">
        <v>41</v>
      </c>
    </row>
    <row r="50" spans="1:25" x14ac:dyDescent="0.2">
      <c r="A50" s="1">
        <v>34</v>
      </c>
      <c r="B50" s="53" t="s">
        <v>61</v>
      </c>
      <c r="C50" s="53" t="s">
        <v>118</v>
      </c>
      <c r="D50" s="48" t="s">
        <v>62</v>
      </c>
      <c r="E50" s="1">
        <v>33</v>
      </c>
      <c r="F50" s="53" t="s">
        <v>73</v>
      </c>
      <c r="G50" s="1">
        <v>1134</v>
      </c>
      <c r="H50" s="53" t="s">
        <v>123</v>
      </c>
      <c r="I50" s="1">
        <v>6</v>
      </c>
      <c r="J50" s="32">
        <v>20</v>
      </c>
      <c r="K50" s="28" t="s">
        <v>65</v>
      </c>
      <c r="L50" s="28" t="s">
        <v>66</v>
      </c>
      <c r="M50" s="28" t="s">
        <v>124</v>
      </c>
      <c r="N50" s="53" t="s">
        <v>40</v>
      </c>
      <c r="O50" s="5">
        <v>2022</v>
      </c>
      <c r="P50" s="28" t="s">
        <v>67</v>
      </c>
      <c r="Q50" s="1">
        <v>18</v>
      </c>
      <c r="R50" s="28">
        <f t="shared" si="0"/>
        <v>199</v>
      </c>
      <c r="S50" s="1">
        <v>1328</v>
      </c>
      <c r="T50" s="57">
        <v>33.543149466666698</v>
      </c>
      <c r="U50" s="57">
        <v>80.248434233333299</v>
      </c>
      <c r="V50" s="28" t="s">
        <v>6</v>
      </c>
      <c r="W50" s="28" t="s">
        <v>7</v>
      </c>
      <c r="X50" s="31" t="s">
        <v>41</v>
      </c>
    </row>
    <row r="51" spans="1:25" x14ac:dyDescent="0.2">
      <c r="A51" s="1">
        <v>35</v>
      </c>
      <c r="B51" s="53" t="s">
        <v>61</v>
      </c>
      <c r="C51" s="53" t="s">
        <v>117</v>
      </c>
      <c r="D51" s="48" t="s">
        <v>62</v>
      </c>
      <c r="E51" s="1">
        <v>34</v>
      </c>
      <c r="G51" s="1">
        <v>984</v>
      </c>
      <c r="H51" s="53" t="s">
        <v>123</v>
      </c>
      <c r="I51" s="1">
        <v>10</v>
      </c>
      <c r="J51" s="32">
        <v>40</v>
      </c>
      <c r="K51" s="28" t="s">
        <v>65</v>
      </c>
      <c r="L51" s="28" t="s">
        <v>66</v>
      </c>
      <c r="M51" s="28" t="s">
        <v>124</v>
      </c>
      <c r="N51" s="53" t="s">
        <v>40</v>
      </c>
      <c r="O51" s="5">
        <v>2022</v>
      </c>
      <c r="P51" s="28" t="s">
        <v>67</v>
      </c>
      <c r="Q51" s="1">
        <v>18</v>
      </c>
      <c r="R51" s="28">
        <f t="shared" si="0"/>
        <v>199</v>
      </c>
      <c r="S51" s="1">
        <v>1328</v>
      </c>
      <c r="T51" s="57">
        <v>33.543149466666698</v>
      </c>
      <c r="U51" s="57">
        <v>80.248434233333299</v>
      </c>
      <c r="V51" s="28" t="s">
        <v>6</v>
      </c>
      <c r="W51" s="28" t="s">
        <v>7</v>
      </c>
      <c r="X51" s="31" t="s">
        <v>41</v>
      </c>
    </row>
    <row r="52" spans="1:25" x14ac:dyDescent="0.2">
      <c r="A52" s="1">
        <v>36</v>
      </c>
      <c r="B52" s="53" t="s">
        <v>61</v>
      </c>
      <c r="C52" s="53" t="s">
        <v>119</v>
      </c>
      <c r="D52" s="48" t="s">
        <v>62</v>
      </c>
      <c r="E52" s="1">
        <v>35</v>
      </c>
      <c r="F52" s="53" t="s">
        <v>73</v>
      </c>
      <c r="G52" s="1">
        <v>500</v>
      </c>
      <c r="H52" s="53" t="s">
        <v>123</v>
      </c>
      <c r="I52" s="1">
        <v>0.5</v>
      </c>
      <c r="J52" s="32">
        <v>20</v>
      </c>
      <c r="K52" s="28" t="s">
        <v>65</v>
      </c>
      <c r="L52" s="28" t="s">
        <v>66</v>
      </c>
      <c r="M52" s="28" t="s">
        <v>124</v>
      </c>
      <c r="N52" s="53" t="s">
        <v>40</v>
      </c>
      <c r="O52" s="5">
        <v>2022</v>
      </c>
      <c r="P52" s="28" t="s">
        <v>67</v>
      </c>
      <c r="Q52" s="1">
        <v>18</v>
      </c>
      <c r="R52" s="28">
        <f t="shared" si="0"/>
        <v>199</v>
      </c>
      <c r="S52" s="1">
        <v>1328</v>
      </c>
      <c r="T52" s="57">
        <v>33.543149466666698</v>
      </c>
      <c r="U52" s="57">
        <v>80.248434233333299</v>
      </c>
      <c r="V52" s="28" t="s">
        <v>6</v>
      </c>
      <c r="W52" s="28" t="s">
        <v>7</v>
      </c>
      <c r="X52" s="31" t="s">
        <v>41</v>
      </c>
    </row>
    <row r="53" spans="1:25" x14ac:dyDescent="0.2">
      <c r="A53" s="1">
        <v>37</v>
      </c>
      <c r="B53" s="53" t="s">
        <v>61</v>
      </c>
      <c r="C53" s="53" t="s">
        <v>120</v>
      </c>
      <c r="D53" s="48" t="s">
        <v>62</v>
      </c>
      <c r="E53" s="1">
        <v>36</v>
      </c>
      <c r="F53" s="53" t="s">
        <v>73</v>
      </c>
      <c r="G53" s="1">
        <v>1800</v>
      </c>
      <c r="H53" s="53" t="s">
        <v>123</v>
      </c>
      <c r="I53" s="1">
        <v>16</v>
      </c>
      <c r="J53" s="32">
        <v>20</v>
      </c>
      <c r="K53" s="28" t="s">
        <v>65</v>
      </c>
      <c r="L53" s="28" t="s">
        <v>66</v>
      </c>
      <c r="M53" s="28" t="s">
        <v>124</v>
      </c>
      <c r="N53" s="53" t="s">
        <v>40</v>
      </c>
      <c r="O53" s="5">
        <v>2022</v>
      </c>
      <c r="P53" s="28" t="s">
        <v>67</v>
      </c>
      <c r="Q53" s="1">
        <v>18</v>
      </c>
      <c r="R53" s="28">
        <f t="shared" si="0"/>
        <v>199</v>
      </c>
      <c r="S53" s="1">
        <v>1328</v>
      </c>
      <c r="T53" s="57">
        <v>33.543149466666698</v>
      </c>
      <c r="U53" s="57">
        <v>80.248434233333299</v>
      </c>
      <c r="V53" s="28" t="s">
        <v>6</v>
      </c>
      <c r="W53" s="28" t="s">
        <v>7</v>
      </c>
      <c r="X53" s="31" t="s">
        <v>41</v>
      </c>
    </row>
    <row r="54" spans="1:25" x14ac:dyDescent="0.2">
      <c r="A54" s="1">
        <v>38</v>
      </c>
      <c r="B54" s="53" t="s">
        <v>61</v>
      </c>
      <c r="C54" s="53" t="s">
        <v>121</v>
      </c>
      <c r="D54" s="48" t="s">
        <v>62</v>
      </c>
      <c r="E54" s="1">
        <v>37</v>
      </c>
      <c r="F54" s="53" t="s">
        <v>81</v>
      </c>
      <c r="G54" s="1">
        <v>0</v>
      </c>
      <c r="H54" s="53" t="s">
        <v>123</v>
      </c>
      <c r="I54" s="1">
        <v>16</v>
      </c>
      <c r="J54" s="32">
        <v>20</v>
      </c>
      <c r="K54" s="28" t="s">
        <v>65</v>
      </c>
      <c r="L54" s="28" t="s">
        <v>66</v>
      </c>
      <c r="M54" s="28" t="s">
        <v>124</v>
      </c>
      <c r="N54" s="53" t="s">
        <v>40</v>
      </c>
      <c r="O54" s="5">
        <v>2022</v>
      </c>
      <c r="P54" s="28" t="s">
        <v>67</v>
      </c>
      <c r="Q54" s="1">
        <v>18</v>
      </c>
      <c r="R54" s="28">
        <f t="shared" si="0"/>
        <v>199</v>
      </c>
      <c r="S54" s="1">
        <v>1328</v>
      </c>
      <c r="T54" s="57">
        <v>33.543149466666698</v>
      </c>
      <c r="U54" s="57">
        <v>80.248434233333299</v>
      </c>
      <c r="V54" s="28" t="s">
        <v>6</v>
      </c>
      <c r="W54" s="28" t="s">
        <v>7</v>
      </c>
      <c r="X54" s="31" t="s">
        <v>41</v>
      </c>
    </row>
    <row r="55" spans="1:25" x14ac:dyDescent="0.2">
      <c r="A55" s="1">
        <v>39</v>
      </c>
      <c r="B55" s="53" t="s">
        <v>61</v>
      </c>
      <c r="C55" s="53" t="s">
        <v>122</v>
      </c>
      <c r="D55" s="48" t="s">
        <v>62</v>
      </c>
      <c r="E55" s="1">
        <v>38</v>
      </c>
      <c r="F55" s="53" t="s">
        <v>83</v>
      </c>
      <c r="G55" s="1">
        <v>0</v>
      </c>
      <c r="H55" s="53" t="s">
        <v>123</v>
      </c>
      <c r="I55" s="53" t="s">
        <v>63</v>
      </c>
      <c r="J55" s="55" t="s">
        <v>63</v>
      </c>
      <c r="K55" s="28" t="s">
        <v>65</v>
      </c>
      <c r="L55" s="28" t="s">
        <v>66</v>
      </c>
      <c r="M55" s="28" t="s">
        <v>124</v>
      </c>
      <c r="N55" s="53" t="s">
        <v>40</v>
      </c>
      <c r="O55" s="5">
        <v>2022</v>
      </c>
      <c r="P55" s="28" t="s">
        <v>67</v>
      </c>
      <c r="Q55" s="1">
        <v>18</v>
      </c>
      <c r="R55" s="28">
        <f t="shared" si="0"/>
        <v>199</v>
      </c>
      <c r="S55" s="1">
        <v>1328</v>
      </c>
      <c r="T55" s="57">
        <v>33.543149466666698</v>
      </c>
      <c r="U55" s="57">
        <v>80.248434233333299</v>
      </c>
      <c r="V55" s="28" t="s">
        <v>6</v>
      </c>
      <c r="W55" s="28" t="s">
        <v>7</v>
      </c>
      <c r="X55" s="31" t="s">
        <v>41</v>
      </c>
    </row>
    <row r="56" spans="1:25" x14ac:dyDescent="0.2">
      <c r="A56" s="1">
        <v>40</v>
      </c>
      <c r="B56" s="53" t="s">
        <v>61</v>
      </c>
      <c r="C56" s="53" t="s">
        <v>125</v>
      </c>
      <c r="D56" s="48" t="s">
        <v>62</v>
      </c>
      <c r="E56" s="1">
        <v>39</v>
      </c>
      <c r="G56" s="1">
        <v>958</v>
      </c>
      <c r="H56" s="53" t="s">
        <v>127</v>
      </c>
      <c r="I56" s="1">
        <v>4</v>
      </c>
      <c r="J56" s="32">
        <v>10</v>
      </c>
      <c r="K56" s="28" t="s">
        <v>65</v>
      </c>
      <c r="L56" s="28" t="s">
        <v>66</v>
      </c>
      <c r="M56" s="28" t="s">
        <v>124</v>
      </c>
      <c r="N56" s="53" t="s">
        <v>40</v>
      </c>
      <c r="O56" s="5">
        <v>2022</v>
      </c>
      <c r="P56" s="28" t="s">
        <v>67</v>
      </c>
      <c r="Q56" s="1">
        <v>19</v>
      </c>
      <c r="R56" s="1">
        <f t="shared" si="0"/>
        <v>200</v>
      </c>
      <c r="S56" s="1">
        <v>1420</v>
      </c>
      <c r="T56" s="57">
        <v>17.866907066666698</v>
      </c>
      <c r="U56" s="57">
        <v>79.621630800000005</v>
      </c>
      <c r="V56" s="28" t="s">
        <v>6</v>
      </c>
      <c r="W56" s="28" t="s">
        <v>7</v>
      </c>
      <c r="X56" s="31" t="s">
        <v>41</v>
      </c>
    </row>
    <row r="57" spans="1:25" x14ac:dyDescent="0.2">
      <c r="A57" s="1">
        <v>41</v>
      </c>
      <c r="B57" s="53" t="s">
        <v>61</v>
      </c>
      <c r="C57" s="53" t="s">
        <v>126</v>
      </c>
      <c r="D57" s="48" t="s">
        <v>62</v>
      </c>
      <c r="E57" s="1">
        <v>40</v>
      </c>
      <c r="F57" s="53" t="s">
        <v>81</v>
      </c>
      <c r="G57" s="1">
        <v>0</v>
      </c>
      <c r="H57" s="53" t="s">
        <v>127</v>
      </c>
      <c r="I57" s="1">
        <v>4</v>
      </c>
      <c r="J57" s="32">
        <v>10</v>
      </c>
      <c r="K57" s="28" t="s">
        <v>65</v>
      </c>
      <c r="L57" s="28" t="s">
        <v>66</v>
      </c>
      <c r="M57" s="28" t="s">
        <v>124</v>
      </c>
      <c r="N57" s="53" t="s">
        <v>40</v>
      </c>
      <c r="O57" s="5">
        <v>2022</v>
      </c>
      <c r="P57" s="28" t="s">
        <v>67</v>
      </c>
      <c r="Q57" s="1">
        <v>19</v>
      </c>
      <c r="R57" s="1">
        <f t="shared" si="0"/>
        <v>200</v>
      </c>
      <c r="S57" s="1">
        <v>1420</v>
      </c>
      <c r="T57" s="57">
        <v>17.866907066666698</v>
      </c>
      <c r="U57" s="57">
        <v>79.621630800000005</v>
      </c>
      <c r="V57" s="28" t="s">
        <v>6</v>
      </c>
      <c r="W57" s="28" t="s">
        <v>7</v>
      </c>
      <c r="X57" s="31" t="s">
        <v>41</v>
      </c>
    </row>
    <row r="58" spans="1:25" x14ac:dyDescent="0.2">
      <c r="A58" s="1">
        <v>42</v>
      </c>
      <c r="B58" s="53" t="s">
        <v>61</v>
      </c>
      <c r="C58" s="53" t="s">
        <v>128</v>
      </c>
      <c r="D58" s="48" t="s">
        <v>62</v>
      </c>
      <c r="E58" s="1">
        <v>41</v>
      </c>
      <c r="F58" s="53" t="s">
        <v>73</v>
      </c>
      <c r="G58" s="1">
        <v>500</v>
      </c>
      <c r="H58" s="53" t="s">
        <v>131</v>
      </c>
      <c r="I58" s="1">
        <v>0.5</v>
      </c>
      <c r="J58" s="32">
        <v>10</v>
      </c>
      <c r="K58" s="28" t="s">
        <v>65</v>
      </c>
      <c r="L58" s="28" t="s">
        <v>66</v>
      </c>
      <c r="M58" s="28" t="s">
        <v>124</v>
      </c>
      <c r="N58" s="53" t="s">
        <v>40</v>
      </c>
      <c r="O58" s="5">
        <v>2022</v>
      </c>
      <c r="P58" s="28" t="s">
        <v>67</v>
      </c>
      <c r="Q58" s="1">
        <v>20</v>
      </c>
      <c r="R58" s="1">
        <f t="shared" si="0"/>
        <v>201</v>
      </c>
      <c r="S58" s="1">
        <v>920</v>
      </c>
      <c r="T58" s="57">
        <v>20.749803366666701</v>
      </c>
      <c r="U58" s="57">
        <v>78.085794000000007</v>
      </c>
      <c r="V58" s="28" t="s">
        <v>6</v>
      </c>
      <c r="W58" s="28" t="s">
        <v>7</v>
      </c>
      <c r="X58" s="31" t="s">
        <v>41</v>
      </c>
    </row>
    <row r="59" spans="1:25" x14ac:dyDescent="0.2">
      <c r="A59" s="1">
        <v>43</v>
      </c>
      <c r="B59" s="53" t="s">
        <v>61</v>
      </c>
      <c r="C59" s="53" t="s">
        <v>129</v>
      </c>
      <c r="D59" s="48" t="s">
        <v>62</v>
      </c>
      <c r="E59" s="1">
        <v>42</v>
      </c>
      <c r="F59" s="53" t="s">
        <v>73</v>
      </c>
      <c r="G59" s="1">
        <f>1134-720</f>
        <v>414</v>
      </c>
      <c r="H59" s="53" t="s">
        <v>131</v>
      </c>
      <c r="I59" s="1">
        <v>3</v>
      </c>
      <c r="J59" s="32">
        <v>10</v>
      </c>
      <c r="K59" s="28" t="s">
        <v>65</v>
      </c>
      <c r="L59" s="28" t="s">
        <v>66</v>
      </c>
      <c r="M59" s="28" t="s">
        <v>124</v>
      </c>
      <c r="N59" s="53" t="s">
        <v>40</v>
      </c>
      <c r="O59" s="5">
        <v>2022</v>
      </c>
      <c r="P59" s="28" t="s">
        <v>67</v>
      </c>
      <c r="Q59" s="1">
        <v>20</v>
      </c>
      <c r="R59" s="1">
        <f t="shared" si="0"/>
        <v>201</v>
      </c>
      <c r="S59" s="1">
        <v>920</v>
      </c>
      <c r="T59" s="57">
        <v>20.749803366666701</v>
      </c>
      <c r="U59" s="57">
        <v>78.085794000000007</v>
      </c>
      <c r="V59" s="28" t="s">
        <v>6</v>
      </c>
      <c r="W59" s="28" t="s">
        <v>7</v>
      </c>
      <c r="X59" s="31" t="s">
        <v>41</v>
      </c>
      <c r="Y59" s="53" t="s">
        <v>132</v>
      </c>
    </row>
    <row r="60" spans="1:25" x14ac:dyDescent="0.2">
      <c r="A60" s="1">
        <v>44</v>
      </c>
      <c r="B60" s="53" t="s">
        <v>61</v>
      </c>
      <c r="C60" s="53" t="s">
        <v>130</v>
      </c>
      <c r="D60" s="48" t="s">
        <v>62</v>
      </c>
      <c r="E60" s="1">
        <v>43</v>
      </c>
      <c r="F60" s="53" t="s">
        <v>73</v>
      </c>
      <c r="G60" s="1">
        <v>250</v>
      </c>
      <c r="H60" s="53" t="s">
        <v>131</v>
      </c>
      <c r="I60" s="53" t="s">
        <v>63</v>
      </c>
      <c r="J60" s="32">
        <v>10</v>
      </c>
      <c r="K60" s="28" t="s">
        <v>65</v>
      </c>
      <c r="L60" s="28" t="s">
        <v>66</v>
      </c>
      <c r="M60" s="28" t="s">
        <v>124</v>
      </c>
      <c r="N60" s="53" t="s">
        <v>40</v>
      </c>
      <c r="O60" s="5">
        <v>2022</v>
      </c>
      <c r="P60" s="28" t="s">
        <v>67</v>
      </c>
      <c r="Q60" s="1">
        <v>20</v>
      </c>
      <c r="R60" s="1">
        <f t="shared" si="0"/>
        <v>201</v>
      </c>
      <c r="S60" s="1">
        <v>920</v>
      </c>
      <c r="T60" s="57">
        <v>20.749803366666701</v>
      </c>
      <c r="U60" s="57">
        <v>78.085794000000007</v>
      </c>
      <c r="V60" s="28" t="s">
        <v>6</v>
      </c>
      <c r="W60" s="28" t="s">
        <v>7</v>
      </c>
      <c r="X60" s="31" t="s">
        <v>41</v>
      </c>
    </row>
    <row r="61" spans="1:25" x14ac:dyDescent="0.2">
      <c r="A61" s="1">
        <v>45</v>
      </c>
      <c r="B61" s="53" t="s">
        <v>61</v>
      </c>
      <c r="C61" s="53" t="s">
        <v>137</v>
      </c>
      <c r="D61" s="48" t="s">
        <v>62</v>
      </c>
      <c r="E61" s="1">
        <v>44</v>
      </c>
      <c r="F61" s="53" t="s">
        <v>73</v>
      </c>
      <c r="G61" s="1">
        <v>1134</v>
      </c>
      <c r="H61" s="53" t="s">
        <v>140</v>
      </c>
      <c r="I61" s="1">
        <v>3</v>
      </c>
      <c r="J61" s="32">
        <v>5</v>
      </c>
      <c r="K61" s="28" t="s">
        <v>65</v>
      </c>
      <c r="L61" s="28" t="s">
        <v>66</v>
      </c>
      <c r="M61" s="28" t="s">
        <v>124</v>
      </c>
      <c r="N61" s="53" t="s">
        <v>40</v>
      </c>
      <c r="O61" s="5">
        <v>2022</v>
      </c>
      <c r="P61" s="28" t="s">
        <v>67</v>
      </c>
      <c r="Q61" s="1">
        <v>21</v>
      </c>
      <c r="R61" s="1">
        <f t="shared" si="0"/>
        <v>202</v>
      </c>
      <c r="S61" s="1">
        <v>1438</v>
      </c>
      <c r="T61" s="57">
        <v>14.993482033333301</v>
      </c>
      <c r="U61" s="57">
        <v>76.800438033333293</v>
      </c>
      <c r="V61" s="28" t="s">
        <v>6</v>
      </c>
      <c r="W61" s="28" t="s">
        <v>7</v>
      </c>
      <c r="X61" s="31" t="s">
        <v>41</v>
      </c>
    </row>
    <row r="62" spans="1:25" x14ac:dyDescent="0.2">
      <c r="A62" s="1">
        <v>46</v>
      </c>
      <c r="B62" s="53" t="s">
        <v>61</v>
      </c>
      <c r="C62" s="53" t="s">
        <v>138</v>
      </c>
      <c r="D62" s="48" t="s">
        <v>62</v>
      </c>
      <c r="E62" s="1">
        <v>45</v>
      </c>
      <c r="F62" s="53" t="s">
        <v>73</v>
      </c>
      <c r="G62" s="1">
        <v>500</v>
      </c>
      <c r="H62" s="53" t="s">
        <v>140</v>
      </c>
      <c r="I62" s="1">
        <v>0.5</v>
      </c>
      <c r="J62" s="32">
        <v>5</v>
      </c>
      <c r="K62" s="28" t="s">
        <v>65</v>
      </c>
      <c r="L62" s="28" t="s">
        <v>66</v>
      </c>
      <c r="M62" s="28" t="s">
        <v>124</v>
      </c>
      <c r="N62" s="53" t="s">
        <v>40</v>
      </c>
      <c r="O62" s="5">
        <v>2022</v>
      </c>
      <c r="P62" s="28" t="s">
        <v>67</v>
      </c>
      <c r="Q62" s="1">
        <v>21</v>
      </c>
      <c r="R62" s="1">
        <f t="shared" si="0"/>
        <v>202</v>
      </c>
      <c r="S62" s="1">
        <v>1438</v>
      </c>
      <c r="T62" s="57">
        <v>14.993482033333301</v>
      </c>
      <c r="U62" s="57">
        <v>76.800438033333293</v>
      </c>
      <c r="V62" s="28" t="s">
        <v>6</v>
      </c>
      <c r="W62" s="28" t="s">
        <v>7</v>
      </c>
      <c r="X62" s="31" t="s">
        <v>41</v>
      </c>
    </row>
    <row r="63" spans="1:25" x14ac:dyDescent="0.2">
      <c r="A63" s="1">
        <v>47</v>
      </c>
      <c r="B63" s="53" t="s">
        <v>61</v>
      </c>
      <c r="C63" s="53" t="s">
        <v>139</v>
      </c>
      <c r="D63" s="48" t="s">
        <v>62</v>
      </c>
      <c r="E63" s="1">
        <v>46</v>
      </c>
      <c r="F63" s="53" t="s">
        <v>73</v>
      </c>
      <c r="G63" s="1">
        <v>250</v>
      </c>
      <c r="H63" s="53" t="s">
        <v>140</v>
      </c>
      <c r="I63" s="1">
        <v>6</v>
      </c>
      <c r="J63" s="32">
        <v>5</v>
      </c>
      <c r="K63" s="28" t="s">
        <v>65</v>
      </c>
      <c r="L63" s="28" t="s">
        <v>66</v>
      </c>
      <c r="M63" s="28" t="s">
        <v>124</v>
      </c>
      <c r="N63" s="53" t="s">
        <v>40</v>
      </c>
      <c r="O63" s="5">
        <v>2022</v>
      </c>
      <c r="P63" s="28" t="s">
        <v>67</v>
      </c>
      <c r="Q63" s="1">
        <v>21</v>
      </c>
      <c r="R63" s="1">
        <f t="shared" si="0"/>
        <v>202</v>
      </c>
      <c r="S63" s="1">
        <v>1438</v>
      </c>
      <c r="T63" s="57">
        <v>14.993482033333301</v>
      </c>
      <c r="U63" s="57">
        <v>76.800438033333293</v>
      </c>
      <c r="V63" s="28" t="s">
        <v>6</v>
      </c>
      <c r="W63" s="28" t="s">
        <v>7</v>
      </c>
      <c r="X63" s="31" t="s">
        <v>41</v>
      </c>
    </row>
    <row r="64" spans="1:25" x14ac:dyDescent="0.2">
      <c r="A64" s="1">
        <v>48</v>
      </c>
      <c r="B64" s="53" t="s">
        <v>61</v>
      </c>
      <c r="C64" s="53" t="s">
        <v>136</v>
      </c>
      <c r="D64" s="48" t="s">
        <v>62</v>
      </c>
      <c r="E64" s="1">
        <v>47</v>
      </c>
      <c r="F64" s="53" t="s">
        <v>81</v>
      </c>
      <c r="G64" s="1">
        <v>0</v>
      </c>
      <c r="H64" s="53" t="s">
        <v>140</v>
      </c>
      <c r="I64" s="53" t="s">
        <v>63</v>
      </c>
      <c r="J64" s="32">
        <v>5</v>
      </c>
      <c r="K64" s="28" t="s">
        <v>65</v>
      </c>
      <c r="L64" s="28" t="s">
        <v>66</v>
      </c>
      <c r="M64" s="28" t="s">
        <v>124</v>
      </c>
      <c r="N64" s="53" t="s">
        <v>40</v>
      </c>
      <c r="O64" s="5">
        <v>2022</v>
      </c>
      <c r="P64" s="28" t="s">
        <v>67</v>
      </c>
      <c r="Q64" s="1">
        <v>21</v>
      </c>
      <c r="R64" s="1">
        <f t="shared" si="0"/>
        <v>202</v>
      </c>
      <c r="S64" s="1">
        <v>1438</v>
      </c>
      <c r="T64" s="57">
        <v>14.993482033333301</v>
      </c>
      <c r="U64" s="57">
        <v>76.800438033333293</v>
      </c>
      <c r="V64" s="28" t="s">
        <v>6</v>
      </c>
      <c r="W64" s="28" t="s">
        <v>7</v>
      </c>
      <c r="X64" s="31" t="s">
        <v>41</v>
      </c>
    </row>
    <row r="65" spans="1:24" x14ac:dyDescent="0.2">
      <c r="A65" s="1">
        <v>49</v>
      </c>
      <c r="B65" s="53" t="s">
        <v>61</v>
      </c>
      <c r="C65" s="53" t="s">
        <v>133</v>
      </c>
      <c r="D65" s="48" t="s">
        <v>62</v>
      </c>
      <c r="E65" s="1">
        <v>48</v>
      </c>
      <c r="G65" s="1">
        <f>1130-200</f>
        <v>930</v>
      </c>
      <c r="H65" s="53" t="s">
        <v>140</v>
      </c>
      <c r="I65" s="1">
        <v>5</v>
      </c>
      <c r="J65" s="32">
        <v>20</v>
      </c>
      <c r="K65" s="28" t="s">
        <v>65</v>
      </c>
      <c r="L65" s="28" t="s">
        <v>66</v>
      </c>
      <c r="M65" s="28" t="s">
        <v>124</v>
      </c>
      <c r="N65" s="53" t="s">
        <v>40</v>
      </c>
      <c r="O65" s="5">
        <v>2022</v>
      </c>
      <c r="P65" s="28" t="s">
        <v>67</v>
      </c>
      <c r="Q65" s="1">
        <v>21</v>
      </c>
      <c r="R65" s="1">
        <f t="shared" si="0"/>
        <v>202</v>
      </c>
      <c r="S65" s="1">
        <v>1438</v>
      </c>
      <c r="T65" s="57">
        <v>14.993482033333301</v>
      </c>
      <c r="U65" s="57">
        <v>76.800438033333293</v>
      </c>
      <c r="V65" s="28" t="s">
        <v>6</v>
      </c>
      <c r="W65" s="28" t="s">
        <v>7</v>
      </c>
      <c r="X65" s="31" t="s">
        <v>41</v>
      </c>
    </row>
    <row r="66" spans="1:24" x14ac:dyDescent="0.2">
      <c r="A66" s="1">
        <v>50</v>
      </c>
      <c r="B66" s="53" t="s">
        <v>61</v>
      </c>
      <c r="C66" s="53" t="s">
        <v>134</v>
      </c>
      <c r="D66" s="48" t="s">
        <v>62</v>
      </c>
      <c r="E66" s="1">
        <v>49</v>
      </c>
      <c r="G66" s="1">
        <v>1134</v>
      </c>
      <c r="H66" s="53" t="s">
        <v>140</v>
      </c>
      <c r="I66" s="1">
        <v>10</v>
      </c>
      <c r="J66" s="32">
        <v>40</v>
      </c>
      <c r="K66" s="28" t="s">
        <v>65</v>
      </c>
      <c r="L66" s="28" t="s">
        <v>66</v>
      </c>
      <c r="M66" s="28" t="s">
        <v>124</v>
      </c>
      <c r="N66" s="53" t="s">
        <v>40</v>
      </c>
      <c r="O66" s="5">
        <v>2022</v>
      </c>
      <c r="P66" s="28" t="s">
        <v>67</v>
      </c>
      <c r="Q66" s="1">
        <v>21</v>
      </c>
      <c r="R66" s="1">
        <f t="shared" si="0"/>
        <v>202</v>
      </c>
      <c r="S66" s="1">
        <v>1438</v>
      </c>
      <c r="T66" s="57">
        <v>14.993482033333301</v>
      </c>
      <c r="U66" s="57">
        <v>76.800438033333293</v>
      </c>
      <c r="V66" s="28" t="s">
        <v>6</v>
      </c>
      <c r="W66" s="28" t="s">
        <v>7</v>
      </c>
      <c r="X66" s="31" t="s">
        <v>41</v>
      </c>
    </row>
    <row r="67" spans="1:24" x14ac:dyDescent="0.2">
      <c r="A67" s="1">
        <v>51</v>
      </c>
      <c r="B67" s="53" t="s">
        <v>61</v>
      </c>
      <c r="C67" s="53" t="s">
        <v>135</v>
      </c>
      <c r="D67" s="48" t="s">
        <v>62</v>
      </c>
      <c r="E67" s="1">
        <v>50</v>
      </c>
      <c r="F67" s="53" t="s">
        <v>83</v>
      </c>
      <c r="G67" s="1">
        <v>0</v>
      </c>
      <c r="H67" s="53" t="s">
        <v>140</v>
      </c>
      <c r="I67" s="53" t="s">
        <v>63</v>
      </c>
      <c r="J67" s="55" t="s">
        <v>63</v>
      </c>
      <c r="K67" s="28" t="s">
        <v>65</v>
      </c>
      <c r="L67" s="28" t="s">
        <v>66</v>
      </c>
      <c r="M67" s="28" t="s">
        <v>124</v>
      </c>
      <c r="N67" s="53" t="s">
        <v>40</v>
      </c>
      <c r="O67" s="5">
        <v>2022</v>
      </c>
      <c r="P67" s="28" t="s">
        <v>67</v>
      </c>
      <c r="Q67" s="1">
        <v>21</v>
      </c>
      <c r="R67" s="1">
        <f t="shared" si="0"/>
        <v>202</v>
      </c>
      <c r="S67" s="1">
        <v>1438</v>
      </c>
      <c r="T67" s="57">
        <v>14.993482033333301</v>
      </c>
      <c r="U67" s="57">
        <v>76.800438033333293</v>
      </c>
      <c r="V67" s="28" t="s">
        <v>6</v>
      </c>
      <c r="W67" s="28" t="s">
        <v>7</v>
      </c>
      <c r="X67" s="31" t="s">
        <v>41</v>
      </c>
    </row>
    <row r="68" spans="1:24" x14ac:dyDescent="0.2">
      <c r="V68" s="28"/>
      <c r="W68" s="28"/>
      <c r="X68" s="31"/>
    </row>
    <row r="69" spans="1:24" x14ac:dyDescent="0.2">
      <c r="V69" s="28"/>
      <c r="W69" s="28"/>
      <c r="X69" s="31"/>
    </row>
    <row r="70" spans="1:24" x14ac:dyDescent="0.2">
      <c r="V70" s="28"/>
      <c r="W70" s="28"/>
      <c r="X70" s="31"/>
    </row>
  </sheetData>
  <phoneticPr fontId="3" type="noConversion"/>
  <pageMargins left="0.75" right="0.75" top="1" bottom="1" header="0.5" footer="0.5"/>
  <pageSetup orientation="portrait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sample information</vt:lpstr>
    </vt:vector>
  </TitlesOfParts>
  <Company>University of Miami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Brown</dc:creator>
  <cp:lastModifiedBy>Nils Haëntjens</cp:lastModifiedBy>
  <cp:lastPrinted>2006-08-22T15:27:48Z</cp:lastPrinted>
  <dcterms:created xsi:type="dcterms:W3CDTF">2006-06-24T14:18:56Z</dcterms:created>
  <dcterms:modified xsi:type="dcterms:W3CDTF">2022-07-24T10:16:09Z</dcterms:modified>
</cp:coreProperties>
</file>