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autoCompressPictures="0"/>
  <bookViews>
    <workbookView xWindow="960" yWindow="820" windowWidth="19240" windowHeight="11420"/>
  </bookViews>
  <sheets>
    <sheet name="Sheet1" sheetId="1" r:id="rId1"/>
    <sheet name="Sheet2" sheetId="2" r:id="rId2"/>
    <sheet name="Sheet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L19" i="1"/>
  <c r="L24" i="1"/>
  <c r="J24" i="1"/>
  <c r="I24" i="1"/>
  <c r="H24" i="1"/>
  <c r="G24" i="1"/>
  <c r="F24" i="1"/>
  <c r="E24" i="1"/>
  <c r="D24" i="1"/>
  <c r="C24" i="1"/>
  <c r="L11" i="1"/>
  <c r="L8" i="1"/>
  <c r="L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<sst xmlns="http://schemas.openxmlformats.org/spreadsheetml/2006/main" count="41" uniqueCount="34">
  <si>
    <t>a412</t>
  </si>
  <si>
    <t>a440</t>
  </si>
  <si>
    <t>a488</t>
  </si>
  <si>
    <t>a510</t>
  </si>
  <si>
    <t>a532</t>
  </si>
  <si>
    <t>a555</t>
  </si>
  <si>
    <t>a650</t>
  </si>
  <si>
    <t>a676</t>
  </si>
  <si>
    <t>a715</t>
  </si>
  <si>
    <t>median</t>
  </si>
  <si>
    <t>std</t>
  </si>
  <si>
    <t>ac9-311</t>
  </si>
  <si>
    <t>10cm pathlength</t>
  </si>
  <si>
    <t>T_cal</t>
  </si>
  <si>
    <t>a_side_D5_13_12T21_0woc.dat</t>
  </si>
  <si>
    <t>T=21.0</t>
  </si>
  <si>
    <t>a_side_D5_13_12T20_4wc.dat</t>
  </si>
  <si>
    <t>T=20.4</t>
  </si>
  <si>
    <t>c_side_D5_13_12T20_3wc.dat</t>
  </si>
  <si>
    <t>T=20.3</t>
  </si>
  <si>
    <t>c_side_D5_13_12T20_4woc.dat</t>
  </si>
  <si>
    <t>c412</t>
  </si>
  <si>
    <t>c440</t>
  </si>
  <si>
    <t>c488</t>
  </si>
  <si>
    <t>c510</t>
  </si>
  <si>
    <t>c532</t>
  </si>
  <si>
    <t>c555</t>
  </si>
  <si>
    <t>c650</t>
  </si>
  <si>
    <t>c676</t>
  </si>
  <si>
    <t>c715</t>
  </si>
  <si>
    <t>da,c/dT</t>
  </si>
  <si>
    <t>a715_corr</t>
  </si>
  <si>
    <t>c715_corr</t>
  </si>
  <si>
    <t>Cal performed in the Hotel, in the evening of day 3 on package by E. Boss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</si>
</sst>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4" sqref="C24:L24"/>
    </sheetView>
  </sheetViews>
  <sheetFormatPr baseColWidth="10" defaultColWidth="8.83203125" defaultRowHeight="14" x14ac:dyDescent="0"/>
  <sheetData>
    <row r="1" spans="1:12">
      <c r="A1" t="s">
        <v>33</v>
      </c>
    </row>
    <row r="3" spans="1:12">
      <c r="A3" t="s">
        <v>11</v>
      </c>
      <c r="C3" t="s">
        <v>13</v>
      </c>
      <c r="D3">
        <v>17.2</v>
      </c>
      <c r="G3" t="s">
        <v>30</v>
      </c>
      <c r="H3">
        <v>2.7000000000000001E-3</v>
      </c>
    </row>
    <row r="4" spans="1:12">
      <c r="A4" t="s">
        <v>12</v>
      </c>
    </row>
    <row r="6" spans="1:12">
      <c r="B6" t="s">
        <v>14</v>
      </c>
      <c r="E6" t="s">
        <v>15</v>
      </c>
    </row>
    <row r="7" spans="1:12"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  <c r="I7" t="s">
        <v>6</v>
      </c>
      <c r="J7" t="s">
        <v>7</v>
      </c>
      <c r="K7" t="s">
        <v>8</v>
      </c>
      <c r="L7" t="s">
        <v>31</v>
      </c>
    </row>
    <row r="8" spans="1:12">
      <c r="B8" t="s">
        <v>9</v>
      </c>
      <c r="C8">
        <v>4.6100000000000002E-2</v>
      </c>
      <c r="D8">
        <v>3.1399999999999997E-2</v>
      </c>
      <c r="E8">
        <v>2.8899999999999999E-2</v>
      </c>
      <c r="F8">
        <v>3.1300000000000001E-2</v>
      </c>
      <c r="G8">
        <v>3.0499999999999999E-2</v>
      </c>
      <c r="H8">
        <v>2.9899999999999999E-2</v>
      </c>
      <c r="I8">
        <v>2.7300000000000001E-2</v>
      </c>
      <c r="J8">
        <v>2.87E-2</v>
      </c>
      <c r="K8">
        <v>3.5200000000000002E-2</v>
      </c>
      <c r="L8">
        <f>+K8-H$3*(21-D$3)</f>
        <v>2.494E-2</v>
      </c>
    </row>
    <row r="9" spans="1:12">
      <c r="B9" t="s">
        <v>10</v>
      </c>
      <c r="C9">
        <v>3.0000000000000001E-3</v>
      </c>
      <c r="D9">
        <v>2E-3</v>
      </c>
      <c r="E9">
        <v>1.6999999999999999E-3</v>
      </c>
      <c r="F9">
        <v>1.2999999999999999E-3</v>
      </c>
      <c r="G9">
        <v>1.6999999999999999E-3</v>
      </c>
      <c r="H9">
        <v>1.6000000000000001E-3</v>
      </c>
      <c r="I9">
        <v>1.2999999999999999E-3</v>
      </c>
      <c r="J9">
        <v>1.4E-3</v>
      </c>
      <c r="K9">
        <v>1.4E-3</v>
      </c>
    </row>
    <row r="10" spans="1:12">
      <c r="B10" t="s">
        <v>16</v>
      </c>
      <c r="E10" t="s">
        <v>17</v>
      </c>
    </row>
    <row r="11" spans="1:12">
      <c r="B11" t="s">
        <v>9</v>
      </c>
      <c r="C11">
        <v>3.73E-2</v>
      </c>
      <c r="D11">
        <v>2.8199999999999999E-2</v>
      </c>
      <c r="E11">
        <v>2.69E-2</v>
      </c>
      <c r="F11">
        <v>3.0499999999999999E-2</v>
      </c>
      <c r="G11">
        <v>2.87E-2</v>
      </c>
      <c r="H11">
        <v>2.7699999999999999E-2</v>
      </c>
      <c r="I11">
        <v>2.5600000000000001E-2</v>
      </c>
      <c r="J11">
        <v>2.8199999999999999E-2</v>
      </c>
      <c r="K11">
        <v>3.3099999999999997E-2</v>
      </c>
      <c r="L11">
        <f>+K11-H$3*(20.4-D$3)</f>
        <v>2.4459999999999999E-2</v>
      </c>
    </row>
    <row r="12" spans="1:12">
      <c r="B12" t="s">
        <v>10</v>
      </c>
      <c r="C12">
        <v>2.8E-3</v>
      </c>
      <c r="D12">
        <v>1.9E-3</v>
      </c>
      <c r="E12">
        <v>1.8E-3</v>
      </c>
      <c r="F12">
        <v>1.1999999999999999E-3</v>
      </c>
      <c r="G12">
        <v>1.8E-3</v>
      </c>
      <c r="H12">
        <v>1.5E-3</v>
      </c>
      <c r="I12">
        <v>1.1999999999999999E-3</v>
      </c>
      <c r="J12">
        <v>1.4E-3</v>
      </c>
      <c r="K12">
        <v>1.4E-3</v>
      </c>
    </row>
    <row r="13" spans="1:12">
      <c r="C13">
        <f>+AVERAGE(C11,C8)</f>
        <v>4.1700000000000001E-2</v>
      </c>
      <c r="D13">
        <f t="shared" ref="D13:J13" si="0">+AVERAGE(D11,D8)</f>
        <v>2.98E-2</v>
      </c>
      <c r="E13">
        <f t="shared" si="0"/>
        <v>2.7900000000000001E-2</v>
      </c>
      <c r="F13">
        <f t="shared" si="0"/>
        <v>3.09E-2</v>
      </c>
      <c r="G13">
        <f t="shared" si="0"/>
        <v>2.9600000000000001E-2</v>
      </c>
      <c r="H13">
        <f t="shared" si="0"/>
        <v>2.8799999999999999E-2</v>
      </c>
      <c r="I13">
        <f t="shared" si="0"/>
        <v>2.6450000000000001E-2</v>
      </c>
      <c r="J13">
        <f t="shared" si="0"/>
        <v>2.845E-2</v>
      </c>
      <c r="L13">
        <f>+AVERAGE(L11,L8)</f>
        <v>2.47E-2</v>
      </c>
    </row>
    <row r="17" spans="2:12">
      <c r="B17" t="s">
        <v>18</v>
      </c>
      <c r="E17" t="s">
        <v>19</v>
      </c>
    </row>
    <row r="18" spans="2:12">
      <c r="C18" t="s">
        <v>21</v>
      </c>
      <c r="D18" t="s">
        <v>22</v>
      </c>
      <c r="E18" t="s">
        <v>23</v>
      </c>
      <c r="F18" t="s">
        <v>24</v>
      </c>
      <c r="G18" t="s">
        <v>25</v>
      </c>
      <c r="H18" t="s">
        <v>26</v>
      </c>
      <c r="I18" t="s">
        <v>27</v>
      </c>
      <c r="J18" t="s">
        <v>28</v>
      </c>
      <c r="K18" t="s">
        <v>29</v>
      </c>
      <c r="L18" t="s">
        <v>32</v>
      </c>
    </row>
    <row r="19" spans="2:12">
      <c r="B19" t="s">
        <v>9</v>
      </c>
      <c r="C19">
        <v>3.27E-2</v>
      </c>
      <c r="D19">
        <v>3.85E-2</v>
      </c>
      <c r="E19">
        <v>4.48E-2</v>
      </c>
      <c r="F19">
        <v>4.7699999999999999E-2</v>
      </c>
      <c r="G19">
        <v>4.7600000000000003E-2</v>
      </c>
      <c r="H19">
        <v>4.9399999999999999E-2</v>
      </c>
      <c r="I19">
        <v>4.53E-2</v>
      </c>
      <c r="J19">
        <v>4.0800000000000003E-2</v>
      </c>
      <c r="K19">
        <v>4.8500000000000001E-2</v>
      </c>
      <c r="L19">
        <f>+K19-H$3*(20.3-D$3)</f>
        <v>4.0129999999999999E-2</v>
      </c>
    </row>
    <row r="20" spans="2:12">
      <c r="B20" t="s">
        <v>10</v>
      </c>
      <c r="C20">
        <v>1.8E-3</v>
      </c>
      <c r="D20">
        <v>1.8E-3</v>
      </c>
      <c r="E20">
        <v>1.6999999999999999E-3</v>
      </c>
      <c r="F20">
        <v>1.2999999999999999E-3</v>
      </c>
      <c r="G20">
        <v>1.5E-3</v>
      </c>
      <c r="H20">
        <v>1.4E-3</v>
      </c>
      <c r="I20">
        <v>1.5E-3</v>
      </c>
      <c r="J20">
        <v>1.4E-3</v>
      </c>
      <c r="K20">
        <v>1.2999999999999999E-3</v>
      </c>
    </row>
    <row r="21" spans="2:12">
      <c r="B21" t="s">
        <v>20</v>
      </c>
      <c r="E21" t="s">
        <v>17</v>
      </c>
    </row>
    <row r="22" spans="2:12">
      <c r="B22" t="s">
        <v>9</v>
      </c>
      <c r="C22">
        <v>2.7900000000000001E-2</v>
      </c>
      <c r="D22">
        <v>3.5400000000000001E-2</v>
      </c>
      <c r="E22">
        <v>4.07E-2</v>
      </c>
      <c r="F22">
        <v>4.24E-2</v>
      </c>
      <c r="G22">
        <v>4.0500000000000001E-2</v>
      </c>
      <c r="H22">
        <v>4.2299999999999997E-2</v>
      </c>
      <c r="I22">
        <v>3.7600000000000001E-2</v>
      </c>
      <c r="J22">
        <v>3.1300000000000001E-2</v>
      </c>
      <c r="K22">
        <v>3.8399999999999997E-2</v>
      </c>
      <c r="L22">
        <f>+K22-H$3*(20.4-D$3)</f>
        <v>2.9759999999999998E-2</v>
      </c>
    </row>
    <row r="23" spans="2:12">
      <c r="B23" t="s">
        <v>10</v>
      </c>
      <c r="C23">
        <v>1.8E-3</v>
      </c>
      <c r="D23">
        <v>1.6999999999999999E-3</v>
      </c>
      <c r="E23">
        <v>1.6999999999999999E-3</v>
      </c>
      <c r="F23">
        <v>1.2999999999999999E-3</v>
      </c>
      <c r="G23">
        <v>1.2999999999999999E-3</v>
      </c>
      <c r="H23">
        <v>1.5E-3</v>
      </c>
      <c r="I23">
        <v>1.2999999999999999E-3</v>
      </c>
      <c r="J23">
        <v>1.2999999999999999E-3</v>
      </c>
      <c r="K23">
        <v>1.1999999999999999E-3</v>
      </c>
    </row>
    <row r="24" spans="2:12">
      <c r="C24">
        <f t="shared" ref="C24:J24" si="1">+AVERAGE(C22,C19)</f>
        <v>3.0300000000000001E-2</v>
      </c>
      <c r="D24">
        <f t="shared" si="1"/>
        <v>3.6949999999999997E-2</v>
      </c>
      <c r="E24">
        <f t="shared" si="1"/>
        <v>4.2749999999999996E-2</v>
      </c>
      <c r="F24">
        <f t="shared" si="1"/>
        <v>4.505E-2</v>
      </c>
      <c r="G24">
        <f t="shared" si="1"/>
        <v>4.4050000000000006E-2</v>
      </c>
      <c r="H24">
        <f t="shared" si="1"/>
        <v>4.5850000000000002E-2</v>
      </c>
      <c r="I24">
        <f t="shared" si="1"/>
        <v>4.1450000000000001E-2</v>
      </c>
      <c r="J24">
        <f t="shared" si="1"/>
        <v>3.6049999999999999E-2</v>
      </c>
      <c r="L24">
        <f>+AVERAGE(L22,L19)</f>
        <v>3.4944999999999997E-2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Boss</dc:creator>
  <cp:lastModifiedBy>Emmanuel Boss</cp:lastModifiedBy>
  <dcterms:created xsi:type="dcterms:W3CDTF">2012-06-04T02:53:01Z</dcterms:created>
  <dcterms:modified xsi:type="dcterms:W3CDTF">2012-06-05T04:29:42Z</dcterms:modified>
</cp:coreProperties>
</file>